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00" windowWidth="32760" windowHeight="17540" tabRatio="774" activeTab="0"/>
  </bookViews>
  <sheets>
    <sheet name="ACHTUNG" sheetId="1" r:id="rId1"/>
    <sheet name="Jan" sheetId="2" r:id="rId2"/>
    <sheet name="Feb" sheetId="3" r:id="rId3"/>
    <sheet name="Mar" sheetId="4" r:id="rId4"/>
    <sheet name="Apr" sheetId="5" r:id="rId5"/>
    <sheet name="Mai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z" sheetId="13" r:id="rId13"/>
  </sheets>
  <definedNames>
    <definedName name="_xlnm.Print_Area" localSheetId="0">'ACHTUNG'!$A$1:$I$28</definedName>
    <definedName name="_xlnm.Print_Area" localSheetId="4">'Apr'!$A$1:$AI$36</definedName>
    <definedName name="_xlnm.Print_Area" localSheetId="8">'Aug'!$A$1:$AI$36</definedName>
    <definedName name="_xlnm.Print_Area" localSheetId="12">'Dez'!$A$1:$AI$36</definedName>
    <definedName name="_xlnm.Print_Area" localSheetId="2">'Feb'!$A$1:$AI$36</definedName>
    <definedName name="_xlnm.Print_Area" localSheetId="1">'Jan'!$A$1:$AI$35</definedName>
    <definedName name="_xlnm.Print_Area" localSheetId="7">'Jul'!$A$1:$AI$36</definedName>
    <definedName name="_xlnm.Print_Area" localSheetId="6">'Jun'!$A$1:$AI$36</definedName>
    <definedName name="_xlnm.Print_Area" localSheetId="5">'Mai'!$A$1:$AI$36</definedName>
    <definedName name="_xlnm.Print_Area" localSheetId="3">'Mar'!$A$1:$AI$36</definedName>
    <definedName name="_xlnm.Print_Area" localSheetId="11">'Nov'!$A$1:$AI$36</definedName>
    <definedName name="_xlnm.Print_Area" localSheetId="10">'Okt'!$A$1:$AI$36</definedName>
    <definedName name="_xlnm.Print_Area" localSheetId="9">'Sep'!$A$1:$AI$36</definedName>
    <definedName name="Z_03DCF178_1A58_45EA_A55F_52847D00B1AC_.wvu.PrintArea" localSheetId="0" hidden="1">'ACHTUNG'!$C$1:$N$50</definedName>
    <definedName name="Z_03DCF178_1A58_45EA_A55F_52847D00B1AC_.wvu.PrintArea" localSheetId="4" hidden="1">'Apr'!$A$6:$AI$27</definedName>
    <definedName name="Z_03DCF178_1A58_45EA_A55F_52847D00B1AC_.wvu.PrintArea" localSheetId="8" hidden="1">'Aug'!$A$6:$AI$27</definedName>
    <definedName name="Z_03DCF178_1A58_45EA_A55F_52847D00B1AC_.wvu.PrintArea" localSheetId="12" hidden="1">'Dez'!$A$6:$AI$27</definedName>
    <definedName name="Z_03DCF178_1A58_45EA_A55F_52847D00B1AC_.wvu.PrintArea" localSheetId="2" hidden="1">'Feb'!$A$6:$AI$27</definedName>
    <definedName name="Z_03DCF178_1A58_45EA_A55F_52847D00B1AC_.wvu.PrintArea" localSheetId="1" hidden="1">'Jan'!$A$6:$AI$27</definedName>
    <definedName name="Z_03DCF178_1A58_45EA_A55F_52847D00B1AC_.wvu.PrintArea" localSheetId="7" hidden="1">'Jul'!$A$6:$AI$27</definedName>
    <definedName name="Z_03DCF178_1A58_45EA_A55F_52847D00B1AC_.wvu.PrintArea" localSheetId="6" hidden="1">'Jun'!$A$6:$AI$27</definedName>
    <definedName name="Z_03DCF178_1A58_45EA_A55F_52847D00B1AC_.wvu.PrintArea" localSheetId="5" hidden="1">'Mai'!$A$6:$AI$27</definedName>
    <definedName name="Z_03DCF178_1A58_45EA_A55F_52847D00B1AC_.wvu.PrintArea" localSheetId="3" hidden="1">'Mar'!$A$6:$AI$27</definedName>
    <definedName name="Z_03DCF178_1A58_45EA_A55F_52847D00B1AC_.wvu.PrintArea" localSheetId="11" hidden="1">'Nov'!$A$6:$AI$27</definedName>
    <definedName name="Z_03DCF178_1A58_45EA_A55F_52847D00B1AC_.wvu.PrintArea" localSheetId="10" hidden="1">'Okt'!$A$6:$AI$27</definedName>
    <definedName name="Z_03DCF178_1A58_45EA_A55F_52847D00B1AC_.wvu.PrintArea" localSheetId="9" hidden="1">'Sep'!$A$6:$AI$27</definedName>
    <definedName name="Z_08C58E7D_0F4D_40EB_A7CE_6504F97F401D_.wvu.PrintArea" localSheetId="0" hidden="1">'ACHTUNG'!$C$1:$N$50</definedName>
    <definedName name="Z_08C58E7D_0F4D_40EB_A7CE_6504F97F401D_.wvu.PrintArea" localSheetId="4" hidden="1">'Apr'!$A$6:$AI$27</definedName>
    <definedName name="Z_08C58E7D_0F4D_40EB_A7CE_6504F97F401D_.wvu.PrintArea" localSheetId="8" hidden="1">'Aug'!$A$6:$AI$27</definedName>
    <definedName name="Z_08C58E7D_0F4D_40EB_A7CE_6504F97F401D_.wvu.PrintArea" localSheetId="12" hidden="1">'Dez'!$A$6:$AI$27</definedName>
    <definedName name="Z_08C58E7D_0F4D_40EB_A7CE_6504F97F401D_.wvu.PrintArea" localSheetId="2" hidden="1">'Feb'!$A$6:$AI$27</definedName>
    <definedName name="Z_08C58E7D_0F4D_40EB_A7CE_6504F97F401D_.wvu.PrintArea" localSheetId="1" hidden="1">'Jan'!$A$6:$AI$27</definedName>
    <definedName name="Z_08C58E7D_0F4D_40EB_A7CE_6504F97F401D_.wvu.PrintArea" localSheetId="7" hidden="1">'Jul'!$A$6:$AI$27</definedName>
    <definedName name="Z_08C58E7D_0F4D_40EB_A7CE_6504F97F401D_.wvu.PrintArea" localSheetId="6" hidden="1">'Jun'!$A$6:$AI$27</definedName>
    <definedName name="Z_08C58E7D_0F4D_40EB_A7CE_6504F97F401D_.wvu.PrintArea" localSheetId="5" hidden="1">'Mai'!$A$6:$AI$27</definedName>
    <definedName name="Z_08C58E7D_0F4D_40EB_A7CE_6504F97F401D_.wvu.PrintArea" localSheetId="3" hidden="1">'Mar'!$A$6:$AI$27</definedName>
    <definedName name="Z_08C58E7D_0F4D_40EB_A7CE_6504F97F401D_.wvu.PrintArea" localSheetId="11" hidden="1">'Nov'!$A$6:$AI$27</definedName>
    <definedName name="Z_08C58E7D_0F4D_40EB_A7CE_6504F97F401D_.wvu.PrintArea" localSheetId="10" hidden="1">'Okt'!$A$6:$AI$27</definedName>
    <definedName name="Z_08C58E7D_0F4D_40EB_A7CE_6504F97F401D_.wvu.PrintArea" localSheetId="9" hidden="1">'Sep'!$A$6:$AI$27</definedName>
    <definedName name="Z_09737109_9132_41B8_BBB1_1E97DE274C17_.wvu.PrintArea" localSheetId="0" hidden="1">'ACHTUNG'!$C$1:$N$50</definedName>
    <definedName name="Z_09737109_9132_41B8_BBB1_1E97DE274C17_.wvu.PrintArea" localSheetId="4" hidden="1">'Apr'!$A$6:$AI$27</definedName>
    <definedName name="Z_09737109_9132_41B8_BBB1_1E97DE274C17_.wvu.PrintArea" localSheetId="8" hidden="1">'Aug'!$A$6:$AI$27</definedName>
    <definedName name="Z_09737109_9132_41B8_BBB1_1E97DE274C17_.wvu.PrintArea" localSheetId="12" hidden="1">'Dez'!$A$6:$AI$27</definedName>
    <definedName name="Z_09737109_9132_41B8_BBB1_1E97DE274C17_.wvu.PrintArea" localSheetId="2" hidden="1">'Feb'!$A$6:$AI$27</definedName>
    <definedName name="Z_09737109_9132_41B8_BBB1_1E97DE274C17_.wvu.PrintArea" localSheetId="1" hidden="1">'Jan'!$A$6:$AI$27</definedName>
    <definedName name="Z_09737109_9132_41B8_BBB1_1E97DE274C17_.wvu.PrintArea" localSheetId="7" hidden="1">'Jul'!$A$6:$AI$27</definedName>
    <definedName name="Z_09737109_9132_41B8_BBB1_1E97DE274C17_.wvu.PrintArea" localSheetId="6" hidden="1">'Jun'!$A$6:$AI$27</definedName>
    <definedName name="Z_09737109_9132_41B8_BBB1_1E97DE274C17_.wvu.PrintArea" localSheetId="5" hidden="1">'Mai'!$A$6:$AI$27</definedName>
    <definedName name="Z_09737109_9132_41B8_BBB1_1E97DE274C17_.wvu.PrintArea" localSheetId="3" hidden="1">'Mar'!$A$6:$AI$27</definedName>
    <definedName name="Z_09737109_9132_41B8_BBB1_1E97DE274C17_.wvu.PrintArea" localSheetId="11" hidden="1">'Nov'!$A$6:$AI$27</definedName>
    <definedName name="Z_09737109_9132_41B8_BBB1_1E97DE274C17_.wvu.PrintArea" localSheetId="10" hidden="1">'Okt'!$A$6:$AI$27</definedName>
    <definedName name="Z_09737109_9132_41B8_BBB1_1E97DE274C17_.wvu.PrintArea" localSheetId="9" hidden="1">'Sep'!$A$6:$AI$27</definedName>
    <definedName name="Z_2005E26F_C45E_4EB8_917C_C2222A0A6A56_.wvu.PrintArea" localSheetId="0" hidden="1">'ACHTUNG'!$C$1:$N$50</definedName>
    <definedName name="Z_2005E26F_C45E_4EB8_917C_C2222A0A6A56_.wvu.PrintArea" localSheetId="4" hidden="1">'Apr'!$A$6:$AI$27</definedName>
    <definedName name="Z_2005E26F_C45E_4EB8_917C_C2222A0A6A56_.wvu.PrintArea" localSheetId="8" hidden="1">'Aug'!$A$6:$AI$27</definedName>
    <definedName name="Z_2005E26F_C45E_4EB8_917C_C2222A0A6A56_.wvu.PrintArea" localSheetId="12" hidden="1">'Dez'!$A$6:$AI$27</definedName>
    <definedName name="Z_2005E26F_C45E_4EB8_917C_C2222A0A6A56_.wvu.PrintArea" localSheetId="2" hidden="1">'Feb'!$A$6:$AI$27</definedName>
    <definedName name="Z_2005E26F_C45E_4EB8_917C_C2222A0A6A56_.wvu.PrintArea" localSheetId="1" hidden="1">'Jan'!$A$6:$AI$27</definedName>
    <definedName name="Z_2005E26F_C45E_4EB8_917C_C2222A0A6A56_.wvu.PrintArea" localSheetId="7" hidden="1">'Jul'!$A$6:$AI$27</definedName>
    <definedName name="Z_2005E26F_C45E_4EB8_917C_C2222A0A6A56_.wvu.PrintArea" localSheetId="6" hidden="1">'Jun'!$A$6:$AI$27</definedName>
    <definedName name="Z_2005E26F_C45E_4EB8_917C_C2222A0A6A56_.wvu.PrintArea" localSheetId="5" hidden="1">'Mai'!$A$6:$AI$27</definedName>
    <definedName name="Z_2005E26F_C45E_4EB8_917C_C2222A0A6A56_.wvu.PrintArea" localSheetId="3" hidden="1">'Mar'!$A$6:$AI$27</definedName>
    <definedName name="Z_2005E26F_C45E_4EB8_917C_C2222A0A6A56_.wvu.PrintArea" localSheetId="11" hidden="1">'Nov'!$A$6:$AI$27</definedName>
    <definedName name="Z_2005E26F_C45E_4EB8_917C_C2222A0A6A56_.wvu.PrintArea" localSheetId="10" hidden="1">'Okt'!$A$6:$AI$27</definedName>
    <definedName name="Z_2005E26F_C45E_4EB8_917C_C2222A0A6A56_.wvu.PrintArea" localSheetId="9" hidden="1">'Sep'!$A$6:$AI$27</definedName>
    <definedName name="Z_20561275_8D82_4D30_B06F_8D960A903D26_.wvu.PrintArea" localSheetId="0" hidden="1">'ACHTUNG'!$C$1:$N$50</definedName>
    <definedName name="Z_20561275_8D82_4D30_B06F_8D960A903D26_.wvu.PrintArea" localSheetId="4" hidden="1">'Apr'!$A$6:$AI$27</definedName>
    <definedName name="Z_20561275_8D82_4D30_B06F_8D960A903D26_.wvu.PrintArea" localSheetId="8" hidden="1">'Aug'!$A$6:$AI$27</definedName>
    <definedName name="Z_20561275_8D82_4D30_B06F_8D960A903D26_.wvu.PrintArea" localSheetId="12" hidden="1">'Dez'!$A$6:$AI$27</definedName>
    <definedName name="Z_20561275_8D82_4D30_B06F_8D960A903D26_.wvu.PrintArea" localSheetId="2" hidden="1">'Feb'!$A$6:$AI$27</definedName>
    <definedName name="Z_20561275_8D82_4D30_B06F_8D960A903D26_.wvu.PrintArea" localSheetId="1" hidden="1">'Jan'!$A$6:$AI$27</definedName>
    <definedName name="Z_20561275_8D82_4D30_B06F_8D960A903D26_.wvu.PrintArea" localSheetId="7" hidden="1">'Jul'!$A$6:$AI$27</definedName>
    <definedName name="Z_20561275_8D82_4D30_B06F_8D960A903D26_.wvu.PrintArea" localSheetId="6" hidden="1">'Jun'!$A$6:$AI$27</definedName>
    <definedName name="Z_20561275_8D82_4D30_B06F_8D960A903D26_.wvu.PrintArea" localSheetId="5" hidden="1">'Mai'!$A$6:$AI$27</definedName>
    <definedName name="Z_20561275_8D82_4D30_B06F_8D960A903D26_.wvu.PrintArea" localSheetId="3" hidden="1">'Mar'!$A$6:$AI$27</definedName>
    <definedName name="Z_20561275_8D82_4D30_B06F_8D960A903D26_.wvu.PrintArea" localSheetId="11" hidden="1">'Nov'!$A$6:$AI$27</definedName>
    <definedName name="Z_20561275_8D82_4D30_B06F_8D960A903D26_.wvu.PrintArea" localSheetId="10" hidden="1">'Okt'!$A$6:$AI$27</definedName>
    <definedName name="Z_20561275_8D82_4D30_B06F_8D960A903D26_.wvu.PrintArea" localSheetId="9" hidden="1">'Sep'!$A$6:$AI$27</definedName>
    <definedName name="Z_257164CD_E4FB_4201_B578_E5FC212DCA70_.wvu.PrintArea" localSheetId="0" hidden="1">'ACHTUNG'!$C$1:$N$50</definedName>
    <definedName name="Z_257164CD_E4FB_4201_B578_E5FC212DCA70_.wvu.PrintArea" localSheetId="4" hidden="1">'Apr'!$A$6:$AI$27</definedName>
    <definedName name="Z_257164CD_E4FB_4201_B578_E5FC212DCA70_.wvu.PrintArea" localSheetId="8" hidden="1">'Aug'!$A$6:$AI$27</definedName>
    <definedName name="Z_257164CD_E4FB_4201_B578_E5FC212DCA70_.wvu.PrintArea" localSheetId="12" hidden="1">'Dez'!$A$6:$AI$27</definedName>
    <definedName name="Z_257164CD_E4FB_4201_B578_E5FC212DCA70_.wvu.PrintArea" localSheetId="2" hidden="1">'Feb'!$A$6:$AI$27</definedName>
    <definedName name="Z_257164CD_E4FB_4201_B578_E5FC212DCA70_.wvu.PrintArea" localSheetId="1" hidden="1">'Jan'!$A$6:$AI$27</definedName>
    <definedName name="Z_257164CD_E4FB_4201_B578_E5FC212DCA70_.wvu.PrintArea" localSheetId="7" hidden="1">'Jul'!$A$6:$AI$27</definedName>
    <definedName name="Z_257164CD_E4FB_4201_B578_E5FC212DCA70_.wvu.PrintArea" localSheetId="6" hidden="1">'Jun'!$A$6:$AI$27</definedName>
    <definedName name="Z_257164CD_E4FB_4201_B578_E5FC212DCA70_.wvu.PrintArea" localSheetId="5" hidden="1">'Mai'!$A$6:$AI$27</definedName>
    <definedName name="Z_257164CD_E4FB_4201_B578_E5FC212DCA70_.wvu.PrintArea" localSheetId="3" hidden="1">'Mar'!$A$6:$AI$27</definedName>
    <definedName name="Z_257164CD_E4FB_4201_B578_E5FC212DCA70_.wvu.PrintArea" localSheetId="11" hidden="1">'Nov'!$A$6:$AI$27</definedName>
    <definedName name="Z_257164CD_E4FB_4201_B578_E5FC212DCA70_.wvu.PrintArea" localSheetId="10" hidden="1">'Okt'!$A$6:$AI$27</definedName>
    <definedName name="Z_257164CD_E4FB_4201_B578_E5FC212DCA70_.wvu.PrintArea" localSheetId="9" hidden="1">'Sep'!$A$6:$AI$27</definedName>
    <definedName name="Z_2A9F901C_F1DB_47FF_83F5_49518CA74A64_.wvu.PrintArea" localSheetId="0" hidden="1">'ACHTUNG'!$C$1:$N$50</definedName>
    <definedName name="Z_2A9F901C_F1DB_47FF_83F5_49518CA74A64_.wvu.PrintArea" localSheetId="4" hidden="1">'Apr'!$A$6:$AI$27</definedName>
    <definedName name="Z_2A9F901C_F1DB_47FF_83F5_49518CA74A64_.wvu.PrintArea" localSheetId="8" hidden="1">'Aug'!$A$6:$AI$27</definedName>
    <definedName name="Z_2A9F901C_F1DB_47FF_83F5_49518CA74A64_.wvu.PrintArea" localSheetId="12" hidden="1">'Dez'!$A$6:$AI$27</definedName>
    <definedName name="Z_2A9F901C_F1DB_47FF_83F5_49518CA74A64_.wvu.PrintArea" localSheetId="2" hidden="1">'Feb'!$A$6:$AI$27</definedName>
    <definedName name="Z_2A9F901C_F1DB_47FF_83F5_49518CA74A64_.wvu.PrintArea" localSheetId="1" hidden="1">'Jan'!$A$6:$AI$27</definedName>
    <definedName name="Z_2A9F901C_F1DB_47FF_83F5_49518CA74A64_.wvu.PrintArea" localSheetId="7" hidden="1">'Jul'!$A$6:$AI$27</definedName>
    <definedName name="Z_2A9F901C_F1DB_47FF_83F5_49518CA74A64_.wvu.PrintArea" localSheetId="6" hidden="1">'Jun'!$A$6:$AI$27</definedName>
    <definedName name="Z_2A9F901C_F1DB_47FF_83F5_49518CA74A64_.wvu.PrintArea" localSheetId="5" hidden="1">'Mai'!$A$6:$AI$27</definedName>
    <definedName name="Z_2A9F901C_F1DB_47FF_83F5_49518CA74A64_.wvu.PrintArea" localSheetId="3" hidden="1">'Mar'!$A$6:$AI$27</definedName>
    <definedName name="Z_2A9F901C_F1DB_47FF_83F5_49518CA74A64_.wvu.PrintArea" localSheetId="11" hidden="1">'Nov'!$A$6:$AI$27</definedName>
    <definedName name="Z_2A9F901C_F1DB_47FF_83F5_49518CA74A64_.wvu.PrintArea" localSheetId="10" hidden="1">'Okt'!$A$6:$AI$27</definedName>
    <definedName name="Z_2A9F901C_F1DB_47FF_83F5_49518CA74A64_.wvu.PrintArea" localSheetId="9" hidden="1">'Sep'!$A$6:$AI$27</definedName>
    <definedName name="Z_33248C6F_1588_4DBB_B484_C1300B4484A7_.wvu.PrintArea" localSheetId="0" hidden="1">'ACHTUNG'!$C$1:$N$50</definedName>
    <definedName name="Z_33248C6F_1588_4DBB_B484_C1300B4484A7_.wvu.PrintArea" localSheetId="4" hidden="1">'Apr'!$A$6:$AI$27</definedName>
    <definedName name="Z_33248C6F_1588_4DBB_B484_C1300B4484A7_.wvu.PrintArea" localSheetId="8" hidden="1">'Aug'!$A$6:$AI$27</definedName>
    <definedName name="Z_33248C6F_1588_4DBB_B484_C1300B4484A7_.wvu.PrintArea" localSheetId="12" hidden="1">'Dez'!$A$6:$AI$27</definedName>
    <definedName name="Z_33248C6F_1588_4DBB_B484_C1300B4484A7_.wvu.PrintArea" localSheetId="2" hidden="1">'Feb'!$A$6:$AI$27</definedName>
    <definedName name="Z_33248C6F_1588_4DBB_B484_C1300B4484A7_.wvu.PrintArea" localSheetId="1" hidden="1">'Jan'!$A$6:$AI$27</definedName>
    <definedName name="Z_33248C6F_1588_4DBB_B484_C1300B4484A7_.wvu.PrintArea" localSheetId="7" hidden="1">'Jul'!$A$6:$AI$27</definedName>
    <definedName name="Z_33248C6F_1588_4DBB_B484_C1300B4484A7_.wvu.PrintArea" localSheetId="6" hidden="1">'Jun'!$A$6:$AI$27</definedName>
    <definedName name="Z_33248C6F_1588_4DBB_B484_C1300B4484A7_.wvu.PrintArea" localSheetId="5" hidden="1">'Mai'!$A$6:$AI$27</definedName>
    <definedName name="Z_33248C6F_1588_4DBB_B484_C1300B4484A7_.wvu.PrintArea" localSheetId="3" hidden="1">'Mar'!$A$6:$AI$27</definedName>
    <definedName name="Z_33248C6F_1588_4DBB_B484_C1300B4484A7_.wvu.PrintArea" localSheetId="11" hidden="1">'Nov'!$A$6:$AI$27</definedName>
    <definedName name="Z_33248C6F_1588_4DBB_B484_C1300B4484A7_.wvu.PrintArea" localSheetId="10" hidden="1">'Okt'!$A$6:$AI$27</definedName>
    <definedName name="Z_33248C6F_1588_4DBB_B484_C1300B4484A7_.wvu.PrintArea" localSheetId="9" hidden="1">'Sep'!$A$6:$AI$27</definedName>
    <definedName name="Z_392D2942_2BCF_4C58_83E0_F848A321E284_.wvu.PrintArea" localSheetId="0" hidden="1">'ACHTUNG'!$C$1:$N$50</definedName>
    <definedName name="Z_392D2942_2BCF_4C58_83E0_F848A321E284_.wvu.PrintArea" localSheetId="4" hidden="1">'Apr'!$A$6:$AI$27</definedName>
    <definedName name="Z_392D2942_2BCF_4C58_83E0_F848A321E284_.wvu.PrintArea" localSheetId="8" hidden="1">'Aug'!$A$6:$AI$27</definedName>
    <definedName name="Z_392D2942_2BCF_4C58_83E0_F848A321E284_.wvu.PrintArea" localSheetId="12" hidden="1">'Dez'!$A$6:$AI$27</definedName>
    <definedName name="Z_392D2942_2BCF_4C58_83E0_F848A321E284_.wvu.PrintArea" localSheetId="2" hidden="1">'Feb'!$A$6:$AI$27</definedName>
    <definedName name="Z_392D2942_2BCF_4C58_83E0_F848A321E284_.wvu.PrintArea" localSheetId="1" hidden="1">'Jan'!$A$6:$AI$27</definedName>
    <definedName name="Z_392D2942_2BCF_4C58_83E0_F848A321E284_.wvu.PrintArea" localSheetId="7" hidden="1">'Jul'!$A$6:$AI$27</definedName>
    <definedName name="Z_392D2942_2BCF_4C58_83E0_F848A321E284_.wvu.PrintArea" localSheetId="6" hidden="1">'Jun'!$A$6:$AI$27</definedName>
    <definedName name="Z_392D2942_2BCF_4C58_83E0_F848A321E284_.wvu.PrintArea" localSheetId="5" hidden="1">'Mai'!$A$6:$AI$27</definedName>
    <definedName name="Z_392D2942_2BCF_4C58_83E0_F848A321E284_.wvu.PrintArea" localSheetId="3" hidden="1">'Mar'!$A$6:$AI$27</definedName>
    <definedName name="Z_392D2942_2BCF_4C58_83E0_F848A321E284_.wvu.PrintArea" localSheetId="11" hidden="1">'Nov'!$A$6:$AI$27</definedName>
    <definedName name="Z_392D2942_2BCF_4C58_83E0_F848A321E284_.wvu.PrintArea" localSheetId="10" hidden="1">'Okt'!$A$6:$AI$27</definedName>
    <definedName name="Z_392D2942_2BCF_4C58_83E0_F848A321E284_.wvu.PrintArea" localSheetId="9" hidden="1">'Sep'!$A$6:$AI$27</definedName>
    <definedName name="Z_3CFA9089_AE32_4BAA_9E30_A8A5B231B150_.wvu.PrintArea" localSheetId="0" hidden="1">'ACHTUNG'!$C$1:$N$50</definedName>
    <definedName name="Z_3CFA9089_AE32_4BAA_9E30_A8A5B231B150_.wvu.PrintArea" localSheetId="4" hidden="1">'Apr'!$A$6:$AI$27</definedName>
    <definedName name="Z_3CFA9089_AE32_4BAA_9E30_A8A5B231B150_.wvu.PrintArea" localSheetId="8" hidden="1">'Aug'!$A$6:$AI$27</definedName>
    <definedName name="Z_3CFA9089_AE32_4BAA_9E30_A8A5B231B150_.wvu.PrintArea" localSheetId="12" hidden="1">'Dez'!$A$6:$AI$27</definedName>
    <definedName name="Z_3CFA9089_AE32_4BAA_9E30_A8A5B231B150_.wvu.PrintArea" localSheetId="2" hidden="1">'Feb'!$A$6:$AI$27</definedName>
    <definedName name="Z_3CFA9089_AE32_4BAA_9E30_A8A5B231B150_.wvu.PrintArea" localSheetId="1" hidden="1">'Jan'!$A$6:$AI$27</definedName>
    <definedName name="Z_3CFA9089_AE32_4BAA_9E30_A8A5B231B150_.wvu.PrintArea" localSheetId="7" hidden="1">'Jul'!$A$6:$AI$27</definedName>
    <definedName name="Z_3CFA9089_AE32_4BAA_9E30_A8A5B231B150_.wvu.PrintArea" localSheetId="6" hidden="1">'Jun'!$A$6:$AI$27</definedName>
    <definedName name="Z_3CFA9089_AE32_4BAA_9E30_A8A5B231B150_.wvu.PrintArea" localSheetId="5" hidden="1">'Mai'!$A$6:$AI$27</definedName>
    <definedName name="Z_3CFA9089_AE32_4BAA_9E30_A8A5B231B150_.wvu.PrintArea" localSheetId="3" hidden="1">'Mar'!$A$6:$AI$27</definedName>
    <definedName name="Z_3CFA9089_AE32_4BAA_9E30_A8A5B231B150_.wvu.PrintArea" localSheetId="11" hidden="1">'Nov'!$A$6:$AI$27</definedName>
    <definedName name="Z_3CFA9089_AE32_4BAA_9E30_A8A5B231B150_.wvu.PrintArea" localSheetId="10" hidden="1">'Okt'!$A$6:$AI$27</definedName>
    <definedName name="Z_3CFA9089_AE32_4BAA_9E30_A8A5B231B150_.wvu.PrintArea" localSheetId="9" hidden="1">'Sep'!$A$6:$AI$27</definedName>
    <definedName name="Z_473C517A_11ED_4222_A46B_562BA11F5EA2_.wvu.PrintArea" localSheetId="4" hidden="1">'Apr'!$A$6:$AI$27</definedName>
    <definedName name="Z_473C517A_11ED_4222_A46B_562BA11F5EA2_.wvu.PrintArea" localSheetId="8" hidden="1">'Aug'!$A$6:$AI$27</definedName>
    <definedName name="Z_473C517A_11ED_4222_A46B_562BA11F5EA2_.wvu.PrintArea" localSheetId="12" hidden="1">'Dez'!$A$6:$AI$27</definedName>
    <definedName name="Z_473C517A_11ED_4222_A46B_562BA11F5EA2_.wvu.PrintArea" localSheetId="2" hidden="1">'Feb'!$A$6:$AI$27</definedName>
    <definedName name="Z_473C517A_11ED_4222_A46B_562BA11F5EA2_.wvu.PrintArea" localSheetId="1" hidden="1">'Jan'!$A$6:$AI$27</definedName>
    <definedName name="Z_473C517A_11ED_4222_A46B_562BA11F5EA2_.wvu.PrintArea" localSheetId="7" hidden="1">'Jul'!$A$6:$AI$27</definedName>
    <definedName name="Z_473C517A_11ED_4222_A46B_562BA11F5EA2_.wvu.PrintArea" localSheetId="6" hidden="1">'Jun'!$A$6:$AI$27</definedName>
    <definedName name="Z_473C517A_11ED_4222_A46B_562BA11F5EA2_.wvu.PrintArea" localSheetId="5" hidden="1">'Mai'!$A$6:$AI$27</definedName>
    <definedName name="Z_473C517A_11ED_4222_A46B_562BA11F5EA2_.wvu.PrintArea" localSheetId="3" hidden="1">'Mar'!$A$6:$AI$27</definedName>
    <definedName name="Z_473C517A_11ED_4222_A46B_562BA11F5EA2_.wvu.PrintArea" localSheetId="11" hidden="1">'Nov'!$A$6:$AI$27</definedName>
    <definedName name="Z_473C517A_11ED_4222_A46B_562BA11F5EA2_.wvu.PrintArea" localSheetId="10" hidden="1">'Okt'!$A$6:$AI$27</definedName>
    <definedName name="Z_473C517A_11ED_4222_A46B_562BA11F5EA2_.wvu.PrintArea" localSheetId="9" hidden="1">'Sep'!$A$6:$AI$27</definedName>
    <definedName name="Z_6AFAE8C9_8545_4371_A830_2EC9FADF4436_.wvu.PrintArea" localSheetId="0" hidden="1">'ACHTUNG'!$C$1:$N$50</definedName>
    <definedName name="Z_6AFAE8C9_8545_4371_A830_2EC9FADF4436_.wvu.PrintArea" localSheetId="4" hidden="1">'Apr'!$A$6:$AI$27</definedName>
    <definedName name="Z_6AFAE8C9_8545_4371_A830_2EC9FADF4436_.wvu.PrintArea" localSheetId="8" hidden="1">'Aug'!$A$6:$AI$27</definedName>
    <definedName name="Z_6AFAE8C9_8545_4371_A830_2EC9FADF4436_.wvu.PrintArea" localSheetId="12" hidden="1">'Dez'!$A$6:$AI$27</definedName>
    <definedName name="Z_6AFAE8C9_8545_4371_A830_2EC9FADF4436_.wvu.PrintArea" localSheetId="2" hidden="1">'Feb'!$A$6:$AI$27</definedName>
    <definedName name="Z_6AFAE8C9_8545_4371_A830_2EC9FADF4436_.wvu.PrintArea" localSheetId="1" hidden="1">'Jan'!$A$6:$AI$27</definedName>
    <definedName name="Z_6AFAE8C9_8545_4371_A830_2EC9FADF4436_.wvu.PrintArea" localSheetId="7" hidden="1">'Jul'!$A$6:$AI$27</definedName>
    <definedName name="Z_6AFAE8C9_8545_4371_A830_2EC9FADF4436_.wvu.PrintArea" localSheetId="6" hidden="1">'Jun'!$A$6:$AI$27</definedName>
    <definedName name="Z_6AFAE8C9_8545_4371_A830_2EC9FADF4436_.wvu.PrintArea" localSheetId="5" hidden="1">'Mai'!$A$6:$AI$27</definedName>
    <definedName name="Z_6AFAE8C9_8545_4371_A830_2EC9FADF4436_.wvu.PrintArea" localSheetId="3" hidden="1">'Mar'!$A$6:$AI$27</definedName>
    <definedName name="Z_6AFAE8C9_8545_4371_A830_2EC9FADF4436_.wvu.PrintArea" localSheetId="11" hidden="1">'Nov'!$A$6:$AI$27</definedName>
    <definedName name="Z_6AFAE8C9_8545_4371_A830_2EC9FADF4436_.wvu.PrintArea" localSheetId="10" hidden="1">'Okt'!$A$6:$AI$27</definedName>
    <definedName name="Z_6AFAE8C9_8545_4371_A830_2EC9FADF4436_.wvu.PrintArea" localSheetId="9" hidden="1">'Sep'!$A$6:$AI$27</definedName>
    <definedName name="Z_6BABA000_63EC_4896_9F82_0E716DBD8F82_.wvu.PrintArea" localSheetId="0" hidden="1">'ACHTUNG'!$C$1:$N$50</definedName>
    <definedName name="Z_6BABA000_63EC_4896_9F82_0E716DBD8F82_.wvu.PrintArea" localSheetId="4" hidden="1">'Apr'!$A$6:$AI$27</definedName>
    <definedName name="Z_6BABA000_63EC_4896_9F82_0E716DBD8F82_.wvu.PrintArea" localSheetId="8" hidden="1">'Aug'!$A$6:$AI$27</definedName>
    <definedName name="Z_6BABA000_63EC_4896_9F82_0E716DBD8F82_.wvu.PrintArea" localSheetId="12" hidden="1">'Dez'!$A$6:$AI$27</definedName>
    <definedName name="Z_6BABA000_63EC_4896_9F82_0E716DBD8F82_.wvu.PrintArea" localSheetId="2" hidden="1">'Feb'!$A$6:$AI$27</definedName>
    <definedName name="Z_6BABA000_63EC_4896_9F82_0E716DBD8F82_.wvu.PrintArea" localSheetId="1" hidden="1">'Jan'!$A$6:$AI$27</definedName>
    <definedName name="Z_6BABA000_63EC_4896_9F82_0E716DBD8F82_.wvu.PrintArea" localSheetId="7" hidden="1">'Jul'!$A$6:$AI$27</definedName>
    <definedName name="Z_6BABA000_63EC_4896_9F82_0E716DBD8F82_.wvu.PrintArea" localSheetId="6" hidden="1">'Jun'!$A$6:$AI$27</definedName>
    <definedName name="Z_6BABA000_63EC_4896_9F82_0E716DBD8F82_.wvu.PrintArea" localSheetId="5" hidden="1">'Mai'!$A$6:$AI$27</definedName>
    <definedName name="Z_6BABA000_63EC_4896_9F82_0E716DBD8F82_.wvu.PrintArea" localSheetId="3" hidden="1">'Mar'!$A$6:$AI$27</definedName>
    <definedName name="Z_6BABA000_63EC_4896_9F82_0E716DBD8F82_.wvu.PrintArea" localSheetId="11" hidden="1">'Nov'!$A$6:$AI$27</definedName>
    <definedName name="Z_6BABA000_63EC_4896_9F82_0E716DBD8F82_.wvu.PrintArea" localSheetId="10" hidden="1">'Okt'!$A$6:$AI$27</definedName>
    <definedName name="Z_6BABA000_63EC_4896_9F82_0E716DBD8F82_.wvu.PrintArea" localSheetId="9" hidden="1">'Sep'!$A$6:$AI$27</definedName>
    <definedName name="Z_86EC6C5E_8973_4457_BEEA_B5EC2AE1CC6F_.wvu.PrintArea" localSheetId="0" hidden="1">'ACHTUNG'!$C$1:$N$50</definedName>
    <definedName name="Z_86EC6C5E_8973_4457_BEEA_B5EC2AE1CC6F_.wvu.PrintArea" localSheetId="4" hidden="1">'Apr'!$A$6:$AI$27</definedName>
    <definedName name="Z_86EC6C5E_8973_4457_BEEA_B5EC2AE1CC6F_.wvu.PrintArea" localSheetId="8" hidden="1">'Aug'!$A$6:$AI$27</definedName>
    <definedName name="Z_86EC6C5E_8973_4457_BEEA_B5EC2AE1CC6F_.wvu.PrintArea" localSheetId="12" hidden="1">'Dez'!$A$6:$AI$27</definedName>
    <definedName name="Z_86EC6C5E_8973_4457_BEEA_B5EC2AE1CC6F_.wvu.PrintArea" localSheetId="2" hidden="1">'Feb'!$A$6:$AI$27</definedName>
    <definedName name="Z_86EC6C5E_8973_4457_BEEA_B5EC2AE1CC6F_.wvu.PrintArea" localSheetId="1" hidden="1">'Jan'!$A$6:$AI$27</definedName>
    <definedName name="Z_86EC6C5E_8973_4457_BEEA_B5EC2AE1CC6F_.wvu.PrintArea" localSheetId="7" hidden="1">'Jul'!$A$6:$AI$27</definedName>
    <definedName name="Z_86EC6C5E_8973_4457_BEEA_B5EC2AE1CC6F_.wvu.PrintArea" localSheetId="6" hidden="1">'Jun'!$A$6:$AI$27</definedName>
    <definedName name="Z_86EC6C5E_8973_4457_BEEA_B5EC2AE1CC6F_.wvu.PrintArea" localSheetId="5" hidden="1">'Mai'!$A$6:$AI$27</definedName>
    <definedName name="Z_86EC6C5E_8973_4457_BEEA_B5EC2AE1CC6F_.wvu.PrintArea" localSheetId="3" hidden="1">'Mar'!$A$6:$AI$27</definedName>
    <definedName name="Z_86EC6C5E_8973_4457_BEEA_B5EC2AE1CC6F_.wvu.PrintArea" localSheetId="11" hidden="1">'Nov'!$A$6:$AI$27</definedName>
    <definedName name="Z_86EC6C5E_8973_4457_BEEA_B5EC2AE1CC6F_.wvu.PrintArea" localSheetId="10" hidden="1">'Okt'!$A$6:$AI$27</definedName>
    <definedName name="Z_86EC6C5E_8973_4457_BEEA_B5EC2AE1CC6F_.wvu.PrintArea" localSheetId="9" hidden="1">'Sep'!$A$6:$AI$27</definedName>
    <definedName name="Z_90726A88_106B_4E31_92B7_75219DCEF6B3_.wvu.PrintArea" localSheetId="0" hidden="1">'ACHTUNG'!$C$1:$N$50</definedName>
    <definedName name="Z_90726A88_106B_4E31_92B7_75219DCEF6B3_.wvu.PrintArea" localSheetId="4" hidden="1">'Apr'!$A$6:$AI$27</definedName>
    <definedName name="Z_90726A88_106B_4E31_92B7_75219DCEF6B3_.wvu.PrintArea" localSheetId="8" hidden="1">'Aug'!$A$6:$AI$27</definedName>
    <definedName name="Z_90726A88_106B_4E31_92B7_75219DCEF6B3_.wvu.PrintArea" localSheetId="12" hidden="1">'Dez'!$A$6:$AI$27</definedName>
    <definedName name="Z_90726A88_106B_4E31_92B7_75219DCEF6B3_.wvu.PrintArea" localSheetId="2" hidden="1">'Feb'!$A$6:$AI$27</definedName>
    <definedName name="Z_90726A88_106B_4E31_92B7_75219DCEF6B3_.wvu.PrintArea" localSheetId="1" hidden="1">'Jan'!$A$6:$AI$27</definedName>
    <definedName name="Z_90726A88_106B_4E31_92B7_75219DCEF6B3_.wvu.PrintArea" localSheetId="7" hidden="1">'Jul'!$A$6:$AI$27</definedName>
    <definedName name="Z_90726A88_106B_4E31_92B7_75219DCEF6B3_.wvu.PrintArea" localSheetId="6" hidden="1">'Jun'!$A$6:$AI$27</definedName>
    <definedName name="Z_90726A88_106B_4E31_92B7_75219DCEF6B3_.wvu.PrintArea" localSheetId="5" hidden="1">'Mai'!$A$6:$AI$27</definedName>
    <definedName name="Z_90726A88_106B_4E31_92B7_75219DCEF6B3_.wvu.PrintArea" localSheetId="3" hidden="1">'Mar'!$A$6:$AI$27</definedName>
    <definedName name="Z_90726A88_106B_4E31_92B7_75219DCEF6B3_.wvu.PrintArea" localSheetId="11" hidden="1">'Nov'!$A$6:$AI$27</definedName>
    <definedName name="Z_90726A88_106B_4E31_92B7_75219DCEF6B3_.wvu.PrintArea" localSheetId="10" hidden="1">'Okt'!$A$6:$AI$27</definedName>
    <definedName name="Z_90726A88_106B_4E31_92B7_75219DCEF6B3_.wvu.PrintArea" localSheetId="9" hidden="1">'Sep'!$A$6:$AI$27</definedName>
    <definedName name="Z_92558CBF_7391_4F93_BCC5_8922FCBDA42E_.wvu.PrintArea" localSheetId="0" hidden="1">'ACHTUNG'!$C$1:$N$50</definedName>
    <definedName name="Z_92558CBF_7391_4F93_BCC5_8922FCBDA42E_.wvu.PrintArea" localSheetId="4" hidden="1">'Apr'!$A$6:$AI$27</definedName>
    <definedName name="Z_92558CBF_7391_4F93_BCC5_8922FCBDA42E_.wvu.PrintArea" localSheetId="8" hidden="1">'Aug'!$A$6:$AI$27</definedName>
    <definedName name="Z_92558CBF_7391_4F93_BCC5_8922FCBDA42E_.wvu.PrintArea" localSheetId="12" hidden="1">'Dez'!$A$6:$AI$27</definedName>
    <definedName name="Z_92558CBF_7391_4F93_BCC5_8922FCBDA42E_.wvu.PrintArea" localSheetId="2" hidden="1">'Feb'!$A$6:$AI$27</definedName>
    <definedName name="Z_92558CBF_7391_4F93_BCC5_8922FCBDA42E_.wvu.PrintArea" localSheetId="1" hidden="1">'Jan'!$A$6:$AI$27</definedName>
    <definedName name="Z_92558CBF_7391_4F93_BCC5_8922FCBDA42E_.wvu.PrintArea" localSheetId="7" hidden="1">'Jul'!$A$6:$AI$27</definedName>
    <definedName name="Z_92558CBF_7391_4F93_BCC5_8922FCBDA42E_.wvu.PrintArea" localSheetId="6" hidden="1">'Jun'!$A$6:$AI$27</definedName>
    <definedName name="Z_92558CBF_7391_4F93_BCC5_8922FCBDA42E_.wvu.PrintArea" localSheetId="5" hidden="1">'Mai'!$A$6:$AI$27</definedName>
    <definedName name="Z_92558CBF_7391_4F93_BCC5_8922FCBDA42E_.wvu.PrintArea" localSheetId="3" hidden="1">'Mar'!$A$6:$AI$27</definedName>
    <definedName name="Z_92558CBF_7391_4F93_BCC5_8922FCBDA42E_.wvu.PrintArea" localSheetId="11" hidden="1">'Nov'!$A$6:$AI$27</definedName>
    <definedName name="Z_92558CBF_7391_4F93_BCC5_8922FCBDA42E_.wvu.PrintArea" localSheetId="10" hidden="1">'Okt'!$A$6:$AI$27</definedName>
    <definedName name="Z_92558CBF_7391_4F93_BCC5_8922FCBDA42E_.wvu.PrintArea" localSheetId="9" hidden="1">'Sep'!$A$6:$AI$27</definedName>
    <definedName name="Z_9448DE9E_4765_4B1C_A41E_C3F00BF0C8C0_.wvu.PrintArea" localSheetId="0" hidden="1">'ACHTUNG'!$C$1:$N$50</definedName>
    <definedName name="Z_9448DE9E_4765_4B1C_A41E_C3F00BF0C8C0_.wvu.PrintArea" localSheetId="4" hidden="1">'Apr'!$A$6:$AI$27</definedName>
    <definedName name="Z_9448DE9E_4765_4B1C_A41E_C3F00BF0C8C0_.wvu.PrintArea" localSheetId="8" hidden="1">'Aug'!$A$6:$AI$27</definedName>
    <definedName name="Z_9448DE9E_4765_4B1C_A41E_C3F00BF0C8C0_.wvu.PrintArea" localSheetId="12" hidden="1">'Dez'!$A$6:$AI$27</definedName>
    <definedName name="Z_9448DE9E_4765_4B1C_A41E_C3F00BF0C8C0_.wvu.PrintArea" localSheetId="2" hidden="1">'Feb'!$A$6:$AI$27</definedName>
    <definedName name="Z_9448DE9E_4765_4B1C_A41E_C3F00BF0C8C0_.wvu.PrintArea" localSheetId="1" hidden="1">'Jan'!$A$6:$AI$27</definedName>
    <definedName name="Z_9448DE9E_4765_4B1C_A41E_C3F00BF0C8C0_.wvu.PrintArea" localSheetId="7" hidden="1">'Jul'!$A$6:$AI$27</definedName>
    <definedName name="Z_9448DE9E_4765_4B1C_A41E_C3F00BF0C8C0_.wvu.PrintArea" localSheetId="6" hidden="1">'Jun'!$A$6:$AI$27</definedName>
    <definedName name="Z_9448DE9E_4765_4B1C_A41E_C3F00BF0C8C0_.wvu.PrintArea" localSheetId="5" hidden="1">'Mai'!$A$6:$AI$27</definedName>
    <definedName name="Z_9448DE9E_4765_4B1C_A41E_C3F00BF0C8C0_.wvu.PrintArea" localSheetId="3" hidden="1">'Mar'!$A$6:$AI$27</definedName>
    <definedName name="Z_9448DE9E_4765_4B1C_A41E_C3F00BF0C8C0_.wvu.PrintArea" localSheetId="11" hidden="1">'Nov'!$A$6:$AI$27</definedName>
    <definedName name="Z_9448DE9E_4765_4B1C_A41E_C3F00BF0C8C0_.wvu.PrintArea" localSheetId="10" hidden="1">'Okt'!$A$6:$AI$27</definedName>
    <definedName name="Z_9448DE9E_4765_4B1C_A41E_C3F00BF0C8C0_.wvu.PrintArea" localSheetId="9" hidden="1">'Sep'!$A$6:$AI$27</definedName>
    <definedName name="Z_94B54536_14D8_44F5_A639_5C0FB286CB93_.wvu.PrintArea" localSheetId="0" hidden="1">'ACHTUNG'!$C$1:$N$50</definedName>
    <definedName name="Z_94B54536_14D8_44F5_A639_5C0FB286CB93_.wvu.PrintArea" localSheetId="4" hidden="1">'Apr'!$A$6:$AI$27</definedName>
    <definedName name="Z_94B54536_14D8_44F5_A639_5C0FB286CB93_.wvu.PrintArea" localSheetId="8" hidden="1">'Aug'!$A$6:$AI$27</definedName>
    <definedName name="Z_94B54536_14D8_44F5_A639_5C0FB286CB93_.wvu.PrintArea" localSheetId="12" hidden="1">'Dez'!$A$6:$AI$27</definedName>
    <definedName name="Z_94B54536_14D8_44F5_A639_5C0FB286CB93_.wvu.PrintArea" localSheetId="2" hidden="1">'Feb'!$A$6:$AI$27</definedName>
    <definedName name="Z_94B54536_14D8_44F5_A639_5C0FB286CB93_.wvu.PrintArea" localSheetId="1" hidden="1">'Jan'!$A$6:$AI$27</definedName>
    <definedName name="Z_94B54536_14D8_44F5_A639_5C0FB286CB93_.wvu.PrintArea" localSheetId="7" hidden="1">'Jul'!$A$6:$AI$27</definedName>
    <definedName name="Z_94B54536_14D8_44F5_A639_5C0FB286CB93_.wvu.PrintArea" localSheetId="6" hidden="1">'Jun'!$A$6:$AI$27</definedName>
    <definedName name="Z_94B54536_14D8_44F5_A639_5C0FB286CB93_.wvu.PrintArea" localSheetId="5" hidden="1">'Mai'!$A$6:$AI$27</definedName>
    <definedName name="Z_94B54536_14D8_44F5_A639_5C0FB286CB93_.wvu.PrintArea" localSheetId="3" hidden="1">'Mar'!$A$6:$AI$27</definedName>
    <definedName name="Z_94B54536_14D8_44F5_A639_5C0FB286CB93_.wvu.PrintArea" localSheetId="11" hidden="1">'Nov'!$A$6:$AI$27</definedName>
    <definedName name="Z_94B54536_14D8_44F5_A639_5C0FB286CB93_.wvu.PrintArea" localSheetId="10" hidden="1">'Okt'!$A$6:$AI$27</definedName>
    <definedName name="Z_94B54536_14D8_44F5_A639_5C0FB286CB93_.wvu.PrintArea" localSheetId="9" hidden="1">'Sep'!$A$6:$AI$27</definedName>
    <definedName name="Z_A14848C6_F83E_4EF7_8E04_A6B700D84A33_.wvu.PrintArea" localSheetId="0" hidden="1">'ACHTUNG'!$C$1:$N$50</definedName>
    <definedName name="Z_A14848C6_F83E_4EF7_8E04_A6B700D84A33_.wvu.PrintArea" localSheetId="4" hidden="1">'Apr'!$A$6:$AI$27</definedName>
    <definedName name="Z_A14848C6_F83E_4EF7_8E04_A6B700D84A33_.wvu.PrintArea" localSheetId="8" hidden="1">'Aug'!$A$6:$AI$27</definedName>
    <definedName name="Z_A14848C6_F83E_4EF7_8E04_A6B700D84A33_.wvu.PrintArea" localSheetId="12" hidden="1">'Dez'!$A$6:$AI$27</definedName>
    <definedName name="Z_A14848C6_F83E_4EF7_8E04_A6B700D84A33_.wvu.PrintArea" localSheetId="2" hidden="1">'Feb'!$A$6:$AI$27</definedName>
    <definedName name="Z_A14848C6_F83E_4EF7_8E04_A6B700D84A33_.wvu.PrintArea" localSheetId="1" hidden="1">'Jan'!$A$6:$AI$27</definedName>
    <definedName name="Z_A14848C6_F83E_4EF7_8E04_A6B700D84A33_.wvu.PrintArea" localSheetId="7" hidden="1">'Jul'!$A$6:$AI$27</definedName>
    <definedName name="Z_A14848C6_F83E_4EF7_8E04_A6B700D84A33_.wvu.PrintArea" localSheetId="6" hidden="1">'Jun'!$A$6:$AI$27</definedName>
    <definedName name="Z_A14848C6_F83E_4EF7_8E04_A6B700D84A33_.wvu.PrintArea" localSheetId="5" hidden="1">'Mai'!$A$6:$AI$27</definedName>
    <definedName name="Z_A14848C6_F83E_4EF7_8E04_A6B700D84A33_.wvu.PrintArea" localSheetId="3" hidden="1">'Mar'!$A$6:$AI$27</definedName>
    <definedName name="Z_A14848C6_F83E_4EF7_8E04_A6B700D84A33_.wvu.PrintArea" localSheetId="11" hidden="1">'Nov'!$A$6:$AI$27</definedName>
    <definedName name="Z_A14848C6_F83E_4EF7_8E04_A6B700D84A33_.wvu.PrintArea" localSheetId="10" hidden="1">'Okt'!$A$6:$AI$27</definedName>
    <definedName name="Z_A14848C6_F83E_4EF7_8E04_A6B700D84A33_.wvu.PrintArea" localSheetId="9" hidden="1">'Sep'!$A$6:$AI$27</definedName>
    <definedName name="Z_A2F34A2C_B87D_4336_913F_01CA4CB7FAE6_.wvu.PrintArea" localSheetId="0" hidden="1">'ACHTUNG'!$C$1:$N$50</definedName>
    <definedName name="Z_A2F34A2C_B87D_4336_913F_01CA4CB7FAE6_.wvu.PrintArea" localSheetId="4" hidden="1">'Apr'!$A$6:$AI$27</definedName>
    <definedName name="Z_A2F34A2C_B87D_4336_913F_01CA4CB7FAE6_.wvu.PrintArea" localSheetId="8" hidden="1">'Aug'!$A$6:$AI$27</definedName>
    <definedName name="Z_A2F34A2C_B87D_4336_913F_01CA4CB7FAE6_.wvu.PrintArea" localSheetId="12" hidden="1">'Dez'!$A$6:$AI$27</definedName>
    <definedName name="Z_A2F34A2C_B87D_4336_913F_01CA4CB7FAE6_.wvu.PrintArea" localSheetId="2" hidden="1">'Feb'!$A$6:$AI$27</definedName>
    <definedName name="Z_A2F34A2C_B87D_4336_913F_01CA4CB7FAE6_.wvu.PrintArea" localSheetId="1" hidden="1">'Jan'!$A$6:$AI$27</definedName>
    <definedName name="Z_A2F34A2C_B87D_4336_913F_01CA4CB7FAE6_.wvu.PrintArea" localSheetId="7" hidden="1">'Jul'!$A$6:$AI$27</definedName>
    <definedName name="Z_A2F34A2C_B87D_4336_913F_01CA4CB7FAE6_.wvu.PrintArea" localSheetId="6" hidden="1">'Jun'!$A$6:$AI$27</definedName>
    <definedName name="Z_A2F34A2C_B87D_4336_913F_01CA4CB7FAE6_.wvu.PrintArea" localSheetId="5" hidden="1">'Mai'!$A$6:$AI$27</definedName>
    <definedName name="Z_A2F34A2C_B87D_4336_913F_01CA4CB7FAE6_.wvu.PrintArea" localSheetId="3" hidden="1">'Mar'!$A$6:$AI$27</definedName>
    <definedName name="Z_A2F34A2C_B87D_4336_913F_01CA4CB7FAE6_.wvu.PrintArea" localSheetId="11" hidden="1">'Nov'!$A$6:$AI$27</definedName>
    <definedName name="Z_A2F34A2C_B87D_4336_913F_01CA4CB7FAE6_.wvu.PrintArea" localSheetId="10" hidden="1">'Okt'!$A$6:$AI$27</definedName>
    <definedName name="Z_A2F34A2C_B87D_4336_913F_01CA4CB7FAE6_.wvu.PrintArea" localSheetId="9" hidden="1">'Sep'!$A$6:$AI$27</definedName>
    <definedName name="Z_C7C3350D_65FC_48AC_8ED2_6DDF95F4C901_.wvu.PrintArea" localSheetId="0" hidden="1">'ACHTUNG'!$C$1:$N$50</definedName>
    <definedName name="Z_C7C3350D_65FC_48AC_8ED2_6DDF95F4C901_.wvu.PrintArea" localSheetId="4" hidden="1">'Apr'!$A$6:$AI$27</definedName>
    <definedName name="Z_C7C3350D_65FC_48AC_8ED2_6DDF95F4C901_.wvu.PrintArea" localSheetId="8" hidden="1">'Aug'!$A$6:$AI$27</definedName>
    <definedName name="Z_C7C3350D_65FC_48AC_8ED2_6DDF95F4C901_.wvu.PrintArea" localSheetId="12" hidden="1">'Dez'!$A$6:$AI$27</definedName>
    <definedName name="Z_C7C3350D_65FC_48AC_8ED2_6DDF95F4C901_.wvu.PrintArea" localSheetId="2" hidden="1">'Feb'!$A$6:$AI$27</definedName>
    <definedName name="Z_C7C3350D_65FC_48AC_8ED2_6DDF95F4C901_.wvu.PrintArea" localSheetId="1" hidden="1">'Jan'!$A$6:$AI$27</definedName>
    <definedName name="Z_C7C3350D_65FC_48AC_8ED2_6DDF95F4C901_.wvu.PrintArea" localSheetId="7" hidden="1">'Jul'!$A$6:$AI$27</definedName>
    <definedName name="Z_C7C3350D_65FC_48AC_8ED2_6DDF95F4C901_.wvu.PrintArea" localSheetId="6" hidden="1">'Jun'!$A$6:$AI$27</definedName>
    <definedName name="Z_C7C3350D_65FC_48AC_8ED2_6DDF95F4C901_.wvu.PrintArea" localSheetId="5" hidden="1">'Mai'!$A$6:$AI$27</definedName>
    <definedName name="Z_C7C3350D_65FC_48AC_8ED2_6DDF95F4C901_.wvu.PrintArea" localSheetId="3" hidden="1">'Mar'!$A$6:$AI$27</definedName>
    <definedName name="Z_C7C3350D_65FC_48AC_8ED2_6DDF95F4C901_.wvu.PrintArea" localSheetId="11" hidden="1">'Nov'!$A$6:$AI$27</definedName>
    <definedName name="Z_C7C3350D_65FC_48AC_8ED2_6DDF95F4C901_.wvu.PrintArea" localSheetId="10" hidden="1">'Okt'!$A$6:$AI$27</definedName>
    <definedName name="Z_C7C3350D_65FC_48AC_8ED2_6DDF95F4C901_.wvu.PrintArea" localSheetId="9" hidden="1">'Sep'!$A$6:$AI$27</definedName>
    <definedName name="Z_EAAE3D8C_F4BF_4EE2_B0D0_BB2075154858_.wvu.PrintArea" localSheetId="0" hidden="1">'ACHTUNG'!$C$1:$N$50</definedName>
    <definedName name="Z_EAAE3D8C_F4BF_4EE2_B0D0_BB2075154858_.wvu.PrintArea" localSheetId="4" hidden="1">'Apr'!$A$6:$AI$27</definedName>
    <definedName name="Z_EAAE3D8C_F4BF_4EE2_B0D0_BB2075154858_.wvu.PrintArea" localSheetId="8" hidden="1">'Aug'!$A$6:$AI$27</definedName>
    <definedName name="Z_EAAE3D8C_F4BF_4EE2_B0D0_BB2075154858_.wvu.PrintArea" localSheetId="12" hidden="1">'Dez'!$A$6:$AI$27</definedName>
    <definedName name="Z_EAAE3D8C_F4BF_4EE2_B0D0_BB2075154858_.wvu.PrintArea" localSheetId="2" hidden="1">'Feb'!$A$6:$AI$27</definedName>
    <definedName name="Z_EAAE3D8C_F4BF_4EE2_B0D0_BB2075154858_.wvu.PrintArea" localSheetId="1" hidden="1">'Jan'!$A$6:$AI$27</definedName>
    <definedName name="Z_EAAE3D8C_F4BF_4EE2_B0D0_BB2075154858_.wvu.PrintArea" localSheetId="7" hidden="1">'Jul'!$A$6:$AI$27</definedName>
    <definedName name="Z_EAAE3D8C_F4BF_4EE2_B0D0_BB2075154858_.wvu.PrintArea" localSheetId="6" hidden="1">'Jun'!$A$6:$AI$27</definedName>
    <definedName name="Z_EAAE3D8C_F4BF_4EE2_B0D0_BB2075154858_.wvu.PrintArea" localSheetId="5" hidden="1">'Mai'!$A$6:$AI$27</definedName>
    <definedName name="Z_EAAE3D8C_F4BF_4EE2_B0D0_BB2075154858_.wvu.PrintArea" localSheetId="3" hidden="1">'Mar'!$A$6:$AI$27</definedName>
    <definedName name="Z_EAAE3D8C_F4BF_4EE2_B0D0_BB2075154858_.wvu.PrintArea" localSheetId="11" hidden="1">'Nov'!$A$6:$AI$27</definedName>
    <definedName name="Z_EAAE3D8C_F4BF_4EE2_B0D0_BB2075154858_.wvu.PrintArea" localSheetId="10" hidden="1">'Okt'!$A$6:$AI$27</definedName>
    <definedName name="Z_EAAE3D8C_F4BF_4EE2_B0D0_BB2075154858_.wvu.PrintArea" localSheetId="9" hidden="1">'Sep'!$A$6:$AI$27</definedName>
  </definedNames>
  <calcPr fullCalcOnLoad="1"/>
</workbook>
</file>

<file path=xl/comments1.xml><?xml version="1.0" encoding="utf-8"?>
<comments xmlns="http://schemas.openxmlformats.org/spreadsheetml/2006/main">
  <authors>
    <author>Nicolaus Cortolezis</author>
  </authors>
  <commentList>
    <comment ref="E3" authorId="0">
      <text>
        <r>
          <rPr>
            <sz val="10"/>
            <color indexed="8"/>
            <rFont val="Arial"/>
            <family val="2"/>
          </rPr>
          <t xml:space="preserve">Betreuungszeit:
</t>
        </r>
        <r>
          <rPr>
            <sz val="10"/>
            <color indexed="8"/>
            <rFont val="Arial"/>
            <family val="2"/>
          </rPr>
          <t xml:space="preserve">HT für 16-25h
</t>
        </r>
        <r>
          <rPr>
            <sz val="10"/>
            <color indexed="8"/>
            <rFont val="Arial"/>
            <family val="2"/>
          </rPr>
          <t xml:space="preserve">TZ für 26-39h
</t>
        </r>
        <r>
          <rPr>
            <sz val="10"/>
            <color indexed="8"/>
            <rFont val="Arial"/>
            <family val="2"/>
          </rPr>
          <t>GT 40 und mehr h</t>
        </r>
      </text>
    </comment>
  </commentList>
</comments>
</file>

<file path=xl/sharedStrings.xml><?xml version="1.0" encoding="utf-8"?>
<sst xmlns="http://schemas.openxmlformats.org/spreadsheetml/2006/main" count="95" uniqueCount="27">
  <si>
    <t>Jahr</t>
  </si>
  <si>
    <t>Kinder</t>
  </si>
  <si>
    <t>Anwesenheitsliste</t>
  </si>
  <si>
    <t>ü</t>
  </si>
  <si>
    <t>Anwesend</t>
  </si>
  <si>
    <t>U</t>
  </si>
  <si>
    <t>–</t>
  </si>
  <si>
    <t>Kindergruppe geschlossen</t>
  </si>
  <si>
    <t>Unentschuldigte Abwesenheit</t>
  </si>
  <si>
    <t>A</t>
  </si>
  <si>
    <t>Urlaub (Kindergruppe geöffnet, Kind ist auf Urlaub)</t>
  </si>
  <si>
    <t>Legende</t>
  </si>
  <si>
    <t>Name der Gruppe</t>
  </si>
  <si>
    <t>Anwesenheitsliste für Kindergruppen</t>
  </si>
  <si>
    <t>Anleitung: Dieses Tabellenblatt (gelb unterlegte Zellen) ausfüllen. Daraufhin werden in den anderen Tabellenblätter Monatskalender generiert.</t>
  </si>
  <si>
    <t>Achtung: Aktionen wie z.B. Aussschneiden und Verschieben in diesem Blatt macht wichtige Zellbezüge kaputt.</t>
  </si>
  <si>
    <t>K</t>
  </si>
  <si>
    <t>Krank</t>
  </si>
  <si>
    <t>Verein Wiener Kindergruppen</t>
  </si>
  <si>
    <t>Vorname</t>
  </si>
  <si>
    <t>Nachname</t>
  </si>
  <si>
    <t>Betreuungszeit</t>
  </si>
  <si>
    <t>GT</t>
  </si>
  <si>
    <t>Kindergruppe XXX</t>
  </si>
  <si>
    <t>Geburtsdatum</t>
  </si>
  <si>
    <t>Geb. Dat.</t>
  </si>
  <si>
    <t>TT.MM.JJ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</si>
</sst>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[$-407]dddd\,\ d\.\ mmmm\ yyyy"/>
    <numFmt numFmtId="187" formatCode="d/m;@"/>
    <numFmt numFmtId="188" formatCode="dd"/>
    <numFmt numFmtId="189" formatCode="d"/>
    <numFmt numFmtId="190" formatCode="[$-407]mmmmm;@"/>
    <numFmt numFmtId="191" formatCode="[$-C07]dddd\,\ dd\.\ mmmm\ yyyy"/>
    <numFmt numFmtId="192" formatCode="[$-C07]dddd\,\ d\.\ mmmm\ yyyy"/>
  </numFmts>
  <fonts count="46">
    <font>
      <sz val="10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Wingdings"/>
      <family val="0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" fontId="4" fillId="0" borderId="0" xfId="0" applyNumberFormat="1" applyFont="1" applyAlignment="1" applyProtection="1" quotePrefix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188" fontId="0" fillId="0" borderId="11" xfId="0" applyNumberFormat="1" applyBorder="1" applyAlignment="1" applyProtection="1">
      <alignment horizontal="center"/>
      <protection/>
    </xf>
    <xf numFmtId="188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 quotePrefix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14" fontId="0" fillId="0" borderId="12" xfId="0" applyNumberFormat="1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 textRotation="90"/>
      <protection/>
    </xf>
    <xf numFmtId="0" fontId="0" fillId="0" borderId="21" xfId="0" applyBorder="1" applyAlignment="1" applyProtection="1">
      <alignment horizontal="center" textRotation="90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 textRotation="90"/>
      <protection/>
    </xf>
    <xf numFmtId="0" fontId="0" fillId="0" borderId="21" xfId="0" applyFont="1" applyBorder="1" applyAlignment="1" applyProtection="1">
      <alignment horizontal="center" textRotation="90"/>
      <protection/>
    </xf>
    <xf numFmtId="0" fontId="0" fillId="0" borderId="0" xfId="0" applyFont="1" applyBorder="1" applyAlignment="1" applyProtection="1">
      <alignment horizontal="center" textRotation="90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25" zoomScaleNormal="125" zoomScalePageLayoutView="0" workbookViewId="0" topLeftCell="A1">
      <selection activeCell="G15" sqref="G15"/>
    </sheetView>
  </sheetViews>
  <sheetFormatPr defaultColWidth="11.421875" defaultRowHeight="12.75"/>
  <cols>
    <col min="1" max="1" width="4.00390625" style="0" bestFit="1" customWidth="1"/>
    <col min="2" max="3" width="16.421875" style="0" customWidth="1"/>
    <col min="4" max="4" width="8.8515625" style="0" customWidth="1"/>
    <col min="5" max="5" width="3.28125" style="0" customWidth="1"/>
    <col min="6" max="6" width="6.28125" style="0" bestFit="1" customWidth="1"/>
    <col min="7" max="7" width="31.421875" style="0" customWidth="1"/>
    <col min="8" max="8" width="16.421875" style="0" customWidth="1"/>
    <col min="9" max="9" width="62.28125" style="0" customWidth="1"/>
  </cols>
  <sheetData>
    <row r="1" spans="1:9" ht="12.75">
      <c r="A1" s="19"/>
      <c r="B1" s="20"/>
      <c r="C1" s="20" t="s">
        <v>1</v>
      </c>
      <c r="D1" s="20"/>
      <c r="E1" s="20"/>
      <c r="F1" s="20" t="s">
        <v>0</v>
      </c>
      <c r="G1" s="20" t="s">
        <v>12</v>
      </c>
      <c r="H1" s="21" t="s">
        <v>11</v>
      </c>
      <c r="I1" s="19"/>
    </row>
    <row r="2" spans="1:9" ht="12.75">
      <c r="A2" s="19"/>
      <c r="B2" s="28" t="s">
        <v>19</v>
      </c>
      <c r="C2" s="28" t="s">
        <v>20</v>
      </c>
      <c r="D2" s="46" t="s">
        <v>25</v>
      </c>
      <c r="E2" s="28"/>
      <c r="F2" s="28"/>
      <c r="G2" s="28"/>
      <c r="H2" s="28"/>
      <c r="I2" s="28"/>
    </row>
    <row r="3" spans="1:9" ht="12.75">
      <c r="A3" s="25">
        <v>1</v>
      </c>
      <c r="B3" s="44"/>
      <c r="C3" s="3"/>
      <c r="D3" s="44" t="s">
        <v>26</v>
      </c>
      <c r="E3" s="42" t="s">
        <v>22</v>
      </c>
      <c r="F3" s="36">
        <v>2024</v>
      </c>
      <c r="G3" s="44" t="s">
        <v>23</v>
      </c>
      <c r="H3" s="33" t="s">
        <v>3</v>
      </c>
      <c r="I3" s="3" t="s">
        <v>4</v>
      </c>
    </row>
    <row r="4" spans="1:9" ht="12.75">
      <c r="A4" s="25">
        <v>2</v>
      </c>
      <c r="B4" s="3"/>
      <c r="C4" s="3"/>
      <c r="D4" s="3"/>
      <c r="E4" s="42"/>
      <c r="F4" s="30"/>
      <c r="G4" s="31"/>
      <c r="H4" s="34" t="s">
        <v>6</v>
      </c>
      <c r="I4" s="3" t="s">
        <v>7</v>
      </c>
    </row>
    <row r="5" spans="1:9" ht="12.75">
      <c r="A5" s="25">
        <v>3</v>
      </c>
      <c r="B5" s="3"/>
      <c r="C5" s="3"/>
      <c r="D5" s="3"/>
      <c r="E5" s="42"/>
      <c r="F5" s="27"/>
      <c r="G5" s="26"/>
      <c r="H5" s="34" t="s">
        <v>5</v>
      </c>
      <c r="I5" s="3" t="s">
        <v>10</v>
      </c>
    </row>
    <row r="6" spans="1:14" ht="12.75">
      <c r="A6" s="25">
        <v>4</v>
      </c>
      <c r="B6" s="3"/>
      <c r="C6" s="3"/>
      <c r="D6" s="3"/>
      <c r="E6" s="42"/>
      <c r="F6" s="27"/>
      <c r="G6" s="25"/>
      <c r="H6" s="34" t="s">
        <v>16</v>
      </c>
      <c r="I6" s="3" t="s">
        <v>17</v>
      </c>
      <c r="J6" s="4"/>
      <c r="K6" s="4"/>
      <c r="L6" s="4"/>
      <c r="M6" s="4"/>
      <c r="N6" s="4"/>
    </row>
    <row r="7" spans="1:14" ht="12.75">
      <c r="A7" s="25">
        <v>5</v>
      </c>
      <c r="B7" s="3"/>
      <c r="C7" s="3"/>
      <c r="D7" s="3"/>
      <c r="E7" s="42"/>
      <c r="F7" s="27"/>
      <c r="G7" s="25"/>
      <c r="H7" s="34" t="s">
        <v>9</v>
      </c>
      <c r="I7" s="3" t="s">
        <v>8</v>
      </c>
      <c r="J7" s="5"/>
      <c r="K7" s="5"/>
      <c r="L7" s="5"/>
      <c r="M7" s="5"/>
      <c r="N7" s="5"/>
    </row>
    <row r="8" spans="1:14" ht="12.75">
      <c r="A8" s="25">
        <v>6</v>
      </c>
      <c r="B8" s="3"/>
      <c r="C8" s="3"/>
      <c r="D8" s="3"/>
      <c r="E8" s="42"/>
      <c r="F8" s="27"/>
      <c r="G8" s="25"/>
      <c r="H8" s="35"/>
      <c r="I8" s="3"/>
      <c r="J8" s="5"/>
      <c r="K8" s="5"/>
      <c r="L8" s="5"/>
      <c r="M8" s="5"/>
      <c r="N8" s="5"/>
    </row>
    <row r="9" spans="1:14" ht="12.75">
      <c r="A9" s="25">
        <v>7</v>
      </c>
      <c r="B9" s="3"/>
      <c r="C9" s="3"/>
      <c r="D9" s="3"/>
      <c r="E9" s="42"/>
      <c r="F9" s="27"/>
      <c r="G9" s="25"/>
      <c r="H9" s="35"/>
      <c r="I9" s="3"/>
      <c r="J9" s="5"/>
      <c r="K9" s="5"/>
      <c r="L9" s="5"/>
      <c r="M9" s="5"/>
      <c r="N9" s="5"/>
    </row>
    <row r="10" spans="1:14" ht="12.75">
      <c r="A10" s="25">
        <v>8</v>
      </c>
      <c r="B10" s="3"/>
      <c r="C10" s="3"/>
      <c r="D10" s="3"/>
      <c r="E10" s="42"/>
      <c r="F10" s="27"/>
      <c r="G10" s="25"/>
      <c r="H10" s="35"/>
      <c r="I10" s="3"/>
      <c r="J10" s="5"/>
      <c r="K10" s="5"/>
      <c r="L10" s="5"/>
      <c r="M10" s="5"/>
      <c r="N10" s="5"/>
    </row>
    <row r="11" spans="1:14" ht="12.75">
      <c r="A11" s="25">
        <v>9</v>
      </c>
      <c r="B11" s="3"/>
      <c r="C11" s="3"/>
      <c r="D11" s="49"/>
      <c r="E11" s="42"/>
      <c r="F11" s="27"/>
      <c r="G11" s="19"/>
      <c r="H11" s="32"/>
      <c r="I11" s="32"/>
      <c r="J11" s="5"/>
      <c r="K11" s="5"/>
      <c r="L11" s="5"/>
      <c r="M11" s="5"/>
      <c r="N11" s="5"/>
    </row>
    <row r="12" spans="1:14" ht="12.75">
      <c r="A12" s="25">
        <v>10</v>
      </c>
      <c r="B12" s="3"/>
      <c r="C12" s="3"/>
      <c r="D12" s="3"/>
      <c r="E12" s="42"/>
      <c r="F12" s="27"/>
      <c r="G12" s="19"/>
      <c r="H12" s="22"/>
      <c r="I12" s="22"/>
      <c r="J12" s="5"/>
      <c r="K12" s="5"/>
      <c r="L12" s="5"/>
      <c r="M12" s="5"/>
      <c r="N12" s="5"/>
    </row>
    <row r="13" spans="1:14" ht="12.75">
      <c r="A13" s="25">
        <v>11</v>
      </c>
      <c r="B13" s="3"/>
      <c r="C13" s="3"/>
      <c r="D13" s="3"/>
      <c r="E13" s="42"/>
      <c r="F13" s="27"/>
      <c r="G13" s="19"/>
      <c r="H13" s="22"/>
      <c r="I13" s="22"/>
      <c r="J13" s="5"/>
      <c r="K13" s="5"/>
      <c r="L13" s="5"/>
      <c r="M13" s="5"/>
      <c r="N13" s="5"/>
    </row>
    <row r="14" spans="1:14" ht="12.75">
      <c r="A14" s="25">
        <v>12</v>
      </c>
      <c r="B14" s="3"/>
      <c r="C14" s="3"/>
      <c r="D14" s="3"/>
      <c r="E14" s="42"/>
      <c r="F14" s="27"/>
      <c r="G14" s="19"/>
      <c r="H14" s="22"/>
      <c r="I14" s="22"/>
      <c r="J14" s="5"/>
      <c r="K14" s="5"/>
      <c r="L14" s="5"/>
      <c r="M14" s="5"/>
      <c r="N14" s="5"/>
    </row>
    <row r="15" spans="1:14" ht="12.75">
      <c r="A15" s="25">
        <v>13</v>
      </c>
      <c r="B15" s="3"/>
      <c r="C15" s="3"/>
      <c r="D15" s="3"/>
      <c r="E15" s="42"/>
      <c r="F15" s="27"/>
      <c r="G15" s="19"/>
      <c r="H15" s="22"/>
      <c r="I15" s="22"/>
      <c r="J15" s="5"/>
      <c r="K15" s="5"/>
      <c r="L15" s="5"/>
      <c r="M15" s="5"/>
      <c r="N15" s="5"/>
    </row>
    <row r="16" spans="1:14" ht="12.75">
      <c r="A16" s="25">
        <v>14</v>
      </c>
      <c r="B16" s="3"/>
      <c r="C16" s="3"/>
      <c r="D16" s="3"/>
      <c r="E16" s="42"/>
      <c r="F16" s="27"/>
      <c r="G16" s="19"/>
      <c r="H16" s="22"/>
      <c r="I16" s="22"/>
      <c r="J16" s="5"/>
      <c r="K16" s="5"/>
      <c r="L16" s="5"/>
      <c r="M16" s="5"/>
      <c r="N16" s="5"/>
    </row>
    <row r="17" spans="1:14" ht="12.75">
      <c r="A17" s="25">
        <v>15</v>
      </c>
      <c r="B17" s="3"/>
      <c r="C17" s="3"/>
      <c r="D17" s="3"/>
      <c r="E17" s="42"/>
      <c r="F17" s="27"/>
      <c r="G17" s="19"/>
      <c r="H17" s="22"/>
      <c r="I17" s="22"/>
      <c r="J17" s="5"/>
      <c r="K17" s="5"/>
      <c r="L17" s="5"/>
      <c r="M17" s="5"/>
      <c r="N17" s="5"/>
    </row>
    <row r="18" spans="1:14" ht="12.75">
      <c r="A18" s="25">
        <v>16</v>
      </c>
      <c r="B18" s="3"/>
      <c r="C18" s="3"/>
      <c r="D18" s="3"/>
      <c r="E18" s="42"/>
      <c r="F18" s="27"/>
      <c r="G18" s="19"/>
      <c r="H18" s="22"/>
      <c r="I18" s="22"/>
      <c r="J18" s="5"/>
      <c r="K18" s="5"/>
      <c r="L18" s="5"/>
      <c r="M18" s="5"/>
      <c r="N18" s="5"/>
    </row>
    <row r="19" spans="1:14" ht="12.75">
      <c r="A19" s="25">
        <v>17</v>
      </c>
      <c r="B19" s="3"/>
      <c r="C19" s="3"/>
      <c r="D19" s="3"/>
      <c r="E19" s="42"/>
      <c r="F19" s="27"/>
      <c r="G19" s="19"/>
      <c r="H19" s="22"/>
      <c r="I19" s="22"/>
      <c r="J19" s="5"/>
      <c r="K19" s="5"/>
      <c r="L19" s="5"/>
      <c r="M19" s="5"/>
      <c r="N19" s="5"/>
    </row>
    <row r="20" spans="1:14" ht="12.75">
      <c r="A20" s="19"/>
      <c r="B20" s="29"/>
      <c r="C20" s="29"/>
      <c r="D20" s="29"/>
      <c r="E20" s="29"/>
      <c r="F20" s="19"/>
      <c r="G20" s="19"/>
      <c r="H20" s="22"/>
      <c r="I20" s="22"/>
      <c r="J20" s="5"/>
      <c r="K20" s="5"/>
      <c r="L20" s="5"/>
      <c r="M20" s="5"/>
      <c r="N20" s="5"/>
    </row>
    <row r="21" spans="1:14" ht="12.75">
      <c r="A21" s="19"/>
      <c r="B21" s="19"/>
      <c r="C21" s="19"/>
      <c r="D21" s="19"/>
      <c r="E21" s="19"/>
      <c r="F21" s="19"/>
      <c r="G21" s="19"/>
      <c r="H21" s="22"/>
      <c r="I21" s="22"/>
      <c r="J21" s="5"/>
      <c r="K21" s="5"/>
      <c r="L21" s="5"/>
      <c r="M21" s="5"/>
      <c r="N21" s="5"/>
    </row>
    <row r="22" spans="1:14" ht="12.75">
      <c r="A22" s="19"/>
      <c r="B22" s="23"/>
      <c r="C22" s="23"/>
      <c r="D22" s="23"/>
      <c r="E22" s="23"/>
      <c r="F22" s="19"/>
      <c r="G22" s="19"/>
      <c r="H22" s="22"/>
      <c r="I22" s="22"/>
      <c r="J22" s="5"/>
      <c r="K22" s="5"/>
      <c r="L22" s="5"/>
      <c r="M22" s="5"/>
      <c r="N22" s="5"/>
    </row>
    <row r="23" spans="1:14" ht="12.75">
      <c r="A23" s="19"/>
      <c r="B23" s="20"/>
      <c r="C23" s="20" t="s">
        <v>13</v>
      </c>
      <c r="D23" s="20"/>
      <c r="E23" s="20"/>
      <c r="F23" s="19"/>
      <c r="G23" s="19"/>
      <c r="H23" s="22"/>
      <c r="I23" s="22"/>
      <c r="J23" s="5"/>
      <c r="K23" s="5"/>
      <c r="L23" s="5"/>
      <c r="M23" s="5"/>
      <c r="N23" s="5"/>
    </row>
    <row r="24" spans="1:14" ht="12.75">
      <c r="A24" s="19"/>
      <c r="B24" s="19"/>
      <c r="C24" s="19"/>
      <c r="D24" s="19"/>
      <c r="E24" s="19"/>
      <c r="F24" s="19"/>
      <c r="G24" s="19"/>
      <c r="H24" s="22"/>
      <c r="I24" s="22"/>
      <c r="J24" s="5"/>
      <c r="K24" s="5"/>
      <c r="L24" s="5"/>
      <c r="M24" s="5"/>
      <c r="N24" s="5"/>
    </row>
    <row r="25" spans="1:14" ht="12.75">
      <c r="A25" s="19"/>
      <c r="B25" s="24"/>
      <c r="C25" s="24" t="s">
        <v>14</v>
      </c>
      <c r="D25" s="24"/>
      <c r="E25" s="24"/>
      <c r="F25" s="19"/>
      <c r="G25" s="19"/>
      <c r="H25" s="22"/>
      <c r="I25" s="22"/>
      <c r="J25" s="5"/>
      <c r="K25" s="5"/>
      <c r="L25" s="5"/>
      <c r="M25" s="5"/>
      <c r="N25" s="5"/>
    </row>
    <row r="26" spans="1:14" ht="12.75">
      <c r="A26" s="19"/>
      <c r="B26" s="24"/>
      <c r="C26" s="24"/>
      <c r="D26" s="24"/>
      <c r="E26" s="24"/>
      <c r="F26" s="19"/>
      <c r="G26" s="19"/>
      <c r="H26" s="22"/>
      <c r="I26" s="22"/>
      <c r="J26" s="5"/>
      <c r="K26" s="5"/>
      <c r="L26" s="5"/>
      <c r="M26" s="5"/>
      <c r="N26" s="5"/>
    </row>
    <row r="27" spans="1:14" ht="12.75">
      <c r="A27" s="19"/>
      <c r="B27" s="24"/>
      <c r="C27" s="24" t="s">
        <v>15</v>
      </c>
      <c r="D27" s="24"/>
      <c r="E27" s="24"/>
      <c r="F27" s="19"/>
      <c r="G27" s="19"/>
      <c r="H27" s="22"/>
      <c r="I27" s="22"/>
      <c r="J27" s="5"/>
      <c r="K27" s="5"/>
      <c r="L27" s="5"/>
      <c r="M27" s="5"/>
      <c r="N27" s="5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2"/>
      <c r="J28" s="5"/>
      <c r="K28" s="5"/>
      <c r="L28" s="5"/>
      <c r="M28" s="5"/>
      <c r="N28" s="5"/>
    </row>
    <row r="29" spans="2:14" ht="12.75">
      <c r="B29" s="2"/>
      <c r="C29" s="2"/>
      <c r="D29" s="2"/>
      <c r="E29" s="2"/>
      <c r="H29" s="5"/>
      <c r="I29" s="5"/>
      <c r="J29" s="5"/>
      <c r="K29" s="5"/>
      <c r="L29" s="5"/>
      <c r="M29" s="5"/>
      <c r="N29" s="5"/>
    </row>
    <row r="30" spans="2:14" ht="12.75">
      <c r="B30" s="2"/>
      <c r="C30" s="2"/>
      <c r="D30" s="2"/>
      <c r="E30" s="2"/>
      <c r="H30" s="5"/>
      <c r="I30" s="5"/>
      <c r="J30" s="5"/>
      <c r="K30" s="5"/>
      <c r="L30" s="5"/>
      <c r="M30" s="5"/>
      <c r="N30" s="5"/>
    </row>
    <row r="31" spans="2:14" ht="12.75">
      <c r="B31" s="2"/>
      <c r="C31" s="2"/>
      <c r="D31" s="2"/>
      <c r="E31" s="2"/>
      <c r="H31" s="5"/>
      <c r="I31" s="5"/>
      <c r="J31" s="5"/>
      <c r="K31" s="5"/>
      <c r="L31" s="5"/>
      <c r="M31" s="5"/>
      <c r="N31" s="5"/>
    </row>
    <row r="32" spans="2:14" ht="12.75">
      <c r="B32" s="2"/>
      <c r="C32" s="2"/>
      <c r="D32" s="2"/>
      <c r="E32" s="2"/>
      <c r="H32" s="5"/>
      <c r="I32" s="5"/>
      <c r="J32" s="5"/>
      <c r="K32" s="5"/>
      <c r="L32" s="5"/>
      <c r="M32" s="5"/>
      <c r="N32" s="5"/>
    </row>
    <row r="33" spans="2:14" ht="12.75">
      <c r="B33" s="2"/>
      <c r="C33" s="2"/>
      <c r="D33" s="2"/>
      <c r="E33" s="2"/>
      <c r="H33" s="5"/>
      <c r="I33" s="5"/>
      <c r="J33" s="5"/>
      <c r="K33" s="5"/>
      <c r="L33" s="5"/>
      <c r="M33" s="5"/>
      <c r="N33" s="5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8" ht="12.75" customHeight="1">
      <c r="B50" s="2"/>
      <c r="C50" s="2"/>
      <c r="D50" s="2"/>
      <c r="E50" s="2"/>
      <c r="H50" s="1"/>
    </row>
  </sheetData>
  <sheetProtection sort="0"/>
  <dataValidations count="1">
    <dataValidation type="whole" allowBlank="1" showErrorMessage="1" error="Bitte vierstelliges Datum eingeben!" sqref="G5 F3">
      <formula1>1990</formula1>
      <formula2>2200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"September "&amp;ACHTUNG!F3</f>
        <v>September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So</v>
      </c>
      <c r="F8" s="12" t="str">
        <f t="shared" si="0"/>
        <v>Mo</v>
      </c>
      <c r="G8" s="12" t="str">
        <f t="shared" si="0"/>
        <v>Di</v>
      </c>
      <c r="H8" s="12" t="str">
        <f t="shared" si="0"/>
        <v>Mi</v>
      </c>
      <c r="I8" s="12" t="str">
        <f t="shared" si="0"/>
        <v>Do</v>
      </c>
      <c r="J8" s="12" t="str">
        <f t="shared" si="0"/>
        <v>Fr</v>
      </c>
      <c r="K8" s="12" t="str">
        <f t="shared" si="0"/>
        <v>Sa</v>
      </c>
      <c r="L8" s="12" t="str">
        <f t="shared" si="0"/>
        <v>So</v>
      </c>
      <c r="M8" s="12" t="str">
        <f t="shared" si="0"/>
        <v>Mo</v>
      </c>
      <c r="N8" s="12" t="str">
        <f t="shared" si="0"/>
        <v>Di</v>
      </c>
      <c r="O8" s="12" t="str">
        <f t="shared" si="0"/>
        <v>Mi</v>
      </c>
      <c r="P8" s="12" t="str">
        <f t="shared" si="0"/>
        <v>Do</v>
      </c>
      <c r="Q8" s="12" t="str">
        <f t="shared" si="0"/>
        <v>Fr</v>
      </c>
      <c r="R8" s="12" t="str">
        <f t="shared" si="0"/>
        <v>Sa</v>
      </c>
      <c r="S8" s="12" t="str">
        <f t="shared" si="0"/>
        <v>So</v>
      </c>
      <c r="T8" s="12" t="str">
        <f t="shared" si="0"/>
        <v>Mo</v>
      </c>
      <c r="U8" s="12" t="str">
        <f t="shared" si="0"/>
        <v>Di</v>
      </c>
      <c r="V8" s="12" t="str">
        <f t="shared" si="0"/>
        <v>Mi</v>
      </c>
      <c r="W8" s="12" t="str">
        <f t="shared" si="0"/>
        <v>Do</v>
      </c>
      <c r="X8" s="12" t="str">
        <f t="shared" si="0"/>
        <v>Fr</v>
      </c>
      <c r="Y8" s="12" t="str">
        <f t="shared" si="0"/>
        <v>Sa</v>
      </c>
      <c r="Z8" s="12" t="str">
        <f t="shared" si="0"/>
        <v>So</v>
      </c>
      <c r="AA8" s="12" t="str">
        <f t="shared" si="0"/>
        <v>Mo</v>
      </c>
      <c r="AB8" s="12" t="str">
        <f t="shared" si="0"/>
        <v>Di</v>
      </c>
      <c r="AC8" s="12" t="str">
        <f t="shared" si="0"/>
        <v>Mi</v>
      </c>
      <c r="AD8" s="12" t="str">
        <f t="shared" si="0"/>
        <v>Do</v>
      </c>
      <c r="AE8" s="12" t="str">
        <f t="shared" si="0"/>
        <v>Fr</v>
      </c>
      <c r="AF8" s="12" t="str">
        <f t="shared" si="0"/>
        <v>Sa</v>
      </c>
      <c r="AG8" s="12" t="str">
        <f t="shared" si="0"/>
        <v>So</v>
      </c>
      <c r="AH8" s="12" t="str">
        <f t="shared" si="0"/>
        <v>Mo</v>
      </c>
      <c r="AI8" s="12"/>
    </row>
    <row r="9" spans="1:35" ht="27.75">
      <c r="A9" s="52"/>
      <c r="B9" s="37"/>
      <c r="C9" s="55"/>
      <c r="D9" s="50"/>
      <c r="E9" s="13">
        <f>DATE(ACHTUNG!$F$3,9,1)</f>
        <v>45536</v>
      </c>
      <c r="F9" s="14">
        <f aca="true" t="shared" si="1" ref="F9:AH9">E9+1</f>
        <v>45537</v>
      </c>
      <c r="G9" s="14">
        <f t="shared" si="1"/>
        <v>45538</v>
      </c>
      <c r="H9" s="14">
        <f t="shared" si="1"/>
        <v>45539</v>
      </c>
      <c r="I9" s="14">
        <f t="shared" si="1"/>
        <v>45540</v>
      </c>
      <c r="J9" s="14">
        <f t="shared" si="1"/>
        <v>45541</v>
      </c>
      <c r="K9" s="14">
        <f t="shared" si="1"/>
        <v>45542</v>
      </c>
      <c r="L9" s="14">
        <f t="shared" si="1"/>
        <v>45543</v>
      </c>
      <c r="M9" s="14">
        <f t="shared" si="1"/>
        <v>45544</v>
      </c>
      <c r="N9" s="14">
        <f t="shared" si="1"/>
        <v>45545</v>
      </c>
      <c r="O9" s="14">
        <f t="shared" si="1"/>
        <v>45546</v>
      </c>
      <c r="P9" s="14">
        <f t="shared" si="1"/>
        <v>45547</v>
      </c>
      <c r="Q9" s="14">
        <f t="shared" si="1"/>
        <v>45548</v>
      </c>
      <c r="R9" s="14">
        <f t="shared" si="1"/>
        <v>45549</v>
      </c>
      <c r="S9" s="14">
        <f t="shared" si="1"/>
        <v>45550</v>
      </c>
      <c r="T9" s="14">
        <f t="shared" si="1"/>
        <v>45551</v>
      </c>
      <c r="U9" s="14">
        <f t="shared" si="1"/>
        <v>45552</v>
      </c>
      <c r="V9" s="14">
        <f t="shared" si="1"/>
        <v>45553</v>
      </c>
      <c r="W9" s="14">
        <f t="shared" si="1"/>
        <v>45554</v>
      </c>
      <c r="X9" s="14">
        <f t="shared" si="1"/>
        <v>45555</v>
      </c>
      <c r="Y9" s="14">
        <f t="shared" si="1"/>
        <v>45556</v>
      </c>
      <c r="Z9" s="14">
        <f t="shared" si="1"/>
        <v>45557</v>
      </c>
      <c r="AA9" s="14">
        <f t="shared" si="1"/>
        <v>45558</v>
      </c>
      <c r="AB9" s="14">
        <f t="shared" si="1"/>
        <v>45559</v>
      </c>
      <c r="AC9" s="14">
        <f t="shared" si="1"/>
        <v>45560</v>
      </c>
      <c r="AD9" s="14">
        <f t="shared" si="1"/>
        <v>45561</v>
      </c>
      <c r="AE9" s="14">
        <f t="shared" si="1"/>
        <v>45562</v>
      </c>
      <c r="AF9" s="14">
        <f t="shared" si="1"/>
        <v>45563</v>
      </c>
      <c r="AG9" s="14">
        <f t="shared" si="1"/>
        <v>45564</v>
      </c>
      <c r="AH9" s="14">
        <f t="shared" si="1"/>
        <v>45565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"Oktober "&amp;ACHTUNG!F3</f>
        <v>Oktober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Di</v>
      </c>
      <c r="F8" s="12" t="str">
        <f t="shared" si="0"/>
        <v>Mi</v>
      </c>
      <c r="G8" s="12" t="str">
        <f t="shared" si="0"/>
        <v>Do</v>
      </c>
      <c r="H8" s="12" t="str">
        <f t="shared" si="0"/>
        <v>Fr</v>
      </c>
      <c r="I8" s="12" t="str">
        <f t="shared" si="0"/>
        <v>Sa</v>
      </c>
      <c r="J8" s="12" t="str">
        <f t="shared" si="0"/>
        <v>So</v>
      </c>
      <c r="K8" s="12" t="str">
        <f t="shared" si="0"/>
        <v>Mo</v>
      </c>
      <c r="L8" s="12" t="str">
        <f t="shared" si="0"/>
        <v>Di</v>
      </c>
      <c r="M8" s="12" t="str">
        <f t="shared" si="0"/>
        <v>Mi</v>
      </c>
      <c r="N8" s="12" t="str">
        <f t="shared" si="0"/>
        <v>Do</v>
      </c>
      <c r="O8" s="12" t="str">
        <f t="shared" si="0"/>
        <v>Fr</v>
      </c>
      <c r="P8" s="12" t="str">
        <f t="shared" si="0"/>
        <v>Sa</v>
      </c>
      <c r="Q8" s="12" t="str">
        <f t="shared" si="0"/>
        <v>So</v>
      </c>
      <c r="R8" s="12" t="str">
        <f t="shared" si="0"/>
        <v>Mo</v>
      </c>
      <c r="S8" s="12" t="str">
        <f t="shared" si="0"/>
        <v>Di</v>
      </c>
      <c r="T8" s="12" t="str">
        <f t="shared" si="0"/>
        <v>Mi</v>
      </c>
      <c r="U8" s="12" t="str">
        <f t="shared" si="0"/>
        <v>Do</v>
      </c>
      <c r="V8" s="12" t="str">
        <f t="shared" si="0"/>
        <v>Fr</v>
      </c>
      <c r="W8" s="12" t="str">
        <f t="shared" si="0"/>
        <v>Sa</v>
      </c>
      <c r="X8" s="12" t="str">
        <f t="shared" si="0"/>
        <v>So</v>
      </c>
      <c r="Y8" s="12" t="str">
        <f t="shared" si="0"/>
        <v>Mo</v>
      </c>
      <c r="Z8" s="12" t="str">
        <f t="shared" si="0"/>
        <v>Di</v>
      </c>
      <c r="AA8" s="12" t="str">
        <f t="shared" si="0"/>
        <v>Mi</v>
      </c>
      <c r="AB8" s="12" t="str">
        <f t="shared" si="0"/>
        <v>Do</v>
      </c>
      <c r="AC8" s="12" t="str">
        <f t="shared" si="0"/>
        <v>Fr</v>
      </c>
      <c r="AD8" s="12" t="str">
        <f t="shared" si="0"/>
        <v>Sa</v>
      </c>
      <c r="AE8" s="12" t="str">
        <f t="shared" si="0"/>
        <v>So</v>
      </c>
      <c r="AF8" s="12" t="str">
        <f t="shared" si="0"/>
        <v>Mo</v>
      </c>
      <c r="AG8" s="12" t="str">
        <f t="shared" si="0"/>
        <v>Di</v>
      </c>
      <c r="AH8" s="12" t="str">
        <f t="shared" si="0"/>
        <v>Mi</v>
      </c>
      <c r="AI8" s="12" t="str">
        <f t="shared" si="0"/>
        <v>Do</v>
      </c>
    </row>
    <row r="9" spans="1:35" ht="27.75">
      <c r="A9" s="52"/>
      <c r="B9" s="37"/>
      <c r="C9" s="55"/>
      <c r="D9" s="50"/>
      <c r="E9" s="13">
        <f>DATE(ACHTUNG!$F$3,10,1)</f>
        <v>45566</v>
      </c>
      <c r="F9" s="14">
        <f aca="true" t="shared" si="1" ref="F9:AI9">E9+1</f>
        <v>45567</v>
      </c>
      <c r="G9" s="14">
        <f t="shared" si="1"/>
        <v>45568</v>
      </c>
      <c r="H9" s="14">
        <f t="shared" si="1"/>
        <v>45569</v>
      </c>
      <c r="I9" s="14">
        <f t="shared" si="1"/>
        <v>45570</v>
      </c>
      <c r="J9" s="14">
        <f t="shared" si="1"/>
        <v>45571</v>
      </c>
      <c r="K9" s="14">
        <f t="shared" si="1"/>
        <v>45572</v>
      </c>
      <c r="L9" s="14">
        <f t="shared" si="1"/>
        <v>45573</v>
      </c>
      <c r="M9" s="14">
        <f t="shared" si="1"/>
        <v>45574</v>
      </c>
      <c r="N9" s="14">
        <f t="shared" si="1"/>
        <v>45575</v>
      </c>
      <c r="O9" s="14">
        <f t="shared" si="1"/>
        <v>45576</v>
      </c>
      <c r="P9" s="14">
        <f t="shared" si="1"/>
        <v>45577</v>
      </c>
      <c r="Q9" s="14">
        <f t="shared" si="1"/>
        <v>45578</v>
      </c>
      <c r="R9" s="14">
        <f t="shared" si="1"/>
        <v>45579</v>
      </c>
      <c r="S9" s="14">
        <f t="shared" si="1"/>
        <v>45580</v>
      </c>
      <c r="T9" s="14">
        <f t="shared" si="1"/>
        <v>45581</v>
      </c>
      <c r="U9" s="14">
        <f t="shared" si="1"/>
        <v>45582</v>
      </c>
      <c r="V9" s="14">
        <f t="shared" si="1"/>
        <v>45583</v>
      </c>
      <c r="W9" s="14">
        <f t="shared" si="1"/>
        <v>45584</v>
      </c>
      <c r="X9" s="14">
        <f t="shared" si="1"/>
        <v>45585</v>
      </c>
      <c r="Y9" s="14">
        <f t="shared" si="1"/>
        <v>45586</v>
      </c>
      <c r="Z9" s="14">
        <f t="shared" si="1"/>
        <v>45587</v>
      </c>
      <c r="AA9" s="14">
        <f t="shared" si="1"/>
        <v>45588</v>
      </c>
      <c r="AB9" s="14">
        <f t="shared" si="1"/>
        <v>45589</v>
      </c>
      <c r="AC9" s="14">
        <f t="shared" si="1"/>
        <v>45590</v>
      </c>
      <c r="AD9" s="14">
        <f t="shared" si="1"/>
        <v>45591</v>
      </c>
      <c r="AE9" s="14">
        <f t="shared" si="1"/>
        <v>45592</v>
      </c>
      <c r="AF9" s="14">
        <f t="shared" si="1"/>
        <v>45593</v>
      </c>
      <c r="AG9" s="14">
        <f t="shared" si="1"/>
        <v>45594</v>
      </c>
      <c r="AH9" s="14">
        <f t="shared" si="1"/>
        <v>45595</v>
      </c>
      <c r="AI9" s="14">
        <f t="shared" si="1"/>
        <v>45596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"November "&amp;ACHTUNG!F3</f>
        <v>November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Fr</v>
      </c>
      <c r="F8" s="12" t="str">
        <f t="shared" si="0"/>
        <v>Sa</v>
      </c>
      <c r="G8" s="12" t="str">
        <f t="shared" si="0"/>
        <v>So</v>
      </c>
      <c r="H8" s="12" t="str">
        <f t="shared" si="0"/>
        <v>Mo</v>
      </c>
      <c r="I8" s="12" t="str">
        <f t="shared" si="0"/>
        <v>Di</v>
      </c>
      <c r="J8" s="12" t="str">
        <f t="shared" si="0"/>
        <v>Mi</v>
      </c>
      <c r="K8" s="12" t="str">
        <f t="shared" si="0"/>
        <v>Do</v>
      </c>
      <c r="L8" s="12" t="str">
        <f t="shared" si="0"/>
        <v>Fr</v>
      </c>
      <c r="M8" s="12" t="str">
        <f t="shared" si="0"/>
        <v>Sa</v>
      </c>
      <c r="N8" s="12" t="str">
        <f t="shared" si="0"/>
        <v>So</v>
      </c>
      <c r="O8" s="12" t="str">
        <f t="shared" si="0"/>
        <v>Mo</v>
      </c>
      <c r="P8" s="12" t="str">
        <f t="shared" si="0"/>
        <v>Di</v>
      </c>
      <c r="Q8" s="12" t="str">
        <f t="shared" si="0"/>
        <v>Mi</v>
      </c>
      <c r="R8" s="12" t="str">
        <f t="shared" si="0"/>
        <v>Do</v>
      </c>
      <c r="S8" s="12" t="str">
        <f t="shared" si="0"/>
        <v>Fr</v>
      </c>
      <c r="T8" s="12" t="str">
        <f t="shared" si="0"/>
        <v>Sa</v>
      </c>
      <c r="U8" s="12" t="str">
        <f t="shared" si="0"/>
        <v>So</v>
      </c>
      <c r="V8" s="12" t="str">
        <f t="shared" si="0"/>
        <v>Mo</v>
      </c>
      <c r="W8" s="12" t="str">
        <f t="shared" si="0"/>
        <v>Di</v>
      </c>
      <c r="X8" s="12" t="str">
        <f t="shared" si="0"/>
        <v>Mi</v>
      </c>
      <c r="Y8" s="12" t="str">
        <f t="shared" si="0"/>
        <v>Do</v>
      </c>
      <c r="Z8" s="12" t="str">
        <f t="shared" si="0"/>
        <v>Fr</v>
      </c>
      <c r="AA8" s="12" t="str">
        <f t="shared" si="0"/>
        <v>Sa</v>
      </c>
      <c r="AB8" s="12" t="str">
        <f t="shared" si="0"/>
        <v>So</v>
      </c>
      <c r="AC8" s="12" t="str">
        <f t="shared" si="0"/>
        <v>Mo</v>
      </c>
      <c r="AD8" s="12" t="str">
        <f t="shared" si="0"/>
        <v>Di</v>
      </c>
      <c r="AE8" s="12" t="str">
        <f t="shared" si="0"/>
        <v>Mi</v>
      </c>
      <c r="AF8" s="12" t="str">
        <f t="shared" si="0"/>
        <v>Do</v>
      </c>
      <c r="AG8" s="12" t="str">
        <f t="shared" si="0"/>
        <v>Fr</v>
      </c>
      <c r="AH8" s="12" t="str">
        <f t="shared" si="0"/>
        <v>Sa</v>
      </c>
      <c r="AI8" s="12"/>
    </row>
    <row r="9" spans="1:35" ht="27.75">
      <c r="A9" s="52"/>
      <c r="B9" s="37"/>
      <c r="C9" s="55"/>
      <c r="D9" s="50"/>
      <c r="E9" s="13">
        <f>DATE(ACHTUNG!$F$3,11,1)</f>
        <v>45597</v>
      </c>
      <c r="F9" s="14">
        <f aca="true" t="shared" si="1" ref="F9:AH9">E9+1</f>
        <v>45598</v>
      </c>
      <c r="G9" s="14">
        <f t="shared" si="1"/>
        <v>45599</v>
      </c>
      <c r="H9" s="14">
        <f t="shared" si="1"/>
        <v>45600</v>
      </c>
      <c r="I9" s="14">
        <f t="shared" si="1"/>
        <v>45601</v>
      </c>
      <c r="J9" s="14">
        <f t="shared" si="1"/>
        <v>45602</v>
      </c>
      <c r="K9" s="14">
        <f t="shared" si="1"/>
        <v>45603</v>
      </c>
      <c r="L9" s="14">
        <f t="shared" si="1"/>
        <v>45604</v>
      </c>
      <c r="M9" s="14">
        <f t="shared" si="1"/>
        <v>45605</v>
      </c>
      <c r="N9" s="14">
        <f t="shared" si="1"/>
        <v>45606</v>
      </c>
      <c r="O9" s="14">
        <f t="shared" si="1"/>
        <v>45607</v>
      </c>
      <c r="P9" s="14">
        <f t="shared" si="1"/>
        <v>45608</v>
      </c>
      <c r="Q9" s="14">
        <f t="shared" si="1"/>
        <v>45609</v>
      </c>
      <c r="R9" s="14">
        <f t="shared" si="1"/>
        <v>45610</v>
      </c>
      <c r="S9" s="14">
        <f t="shared" si="1"/>
        <v>45611</v>
      </c>
      <c r="T9" s="14">
        <f t="shared" si="1"/>
        <v>45612</v>
      </c>
      <c r="U9" s="14">
        <f t="shared" si="1"/>
        <v>45613</v>
      </c>
      <c r="V9" s="14">
        <f t="shared" si="1"/>
        <v>45614</v>
      </c>
      <c r="W9" s="14">
        <f t="shared" si="1"/>
        <v>45615</v>
      </c>
      <c r="X9" s="14">
        <f t="shared" si="1"/>
        <v>45616</v>
      </c>
      <c r="Y9" s="14">
        <f t="shared" si="1"/>
        <v>45617</v>
      </c>
      <c r="Z9" s="14">
        <f t="shared" si="1"/>
        <v>45618</v>
      </c>
      <c r="AA9" s="14">
        <f t="shared" si="1"/>
        <v>45619</v>
      </c>
      <c r="AB9" s="14">
        <f t="shared" si="1"/>
        <v>45620</v>
      </c>
      <c r="AC9" s="14">
        <f t="shared" si="1"/>
        <v>45621</v>
      </c>
      <c r="AD9" s="14">
        <f t="shared" si="1"/>
        <v>45622</v>
      </c>
      <c r="AE9" s="14">
        <f t="shared" si="1"/>
        <v>45623</v>
      </c>
      <c r="AF9" s="14">
        <f t="shared" si="1"/>
        <v>45624</v>
      </c>
      <c r="AG9" s="14">
        <f t="shared" si="1"/>
        <v>45625</v>
      </c>
      <c r="AH9" s="14">
        <f t="shared" si="1"/>
        <v>45626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"Dezember "&amp;ACHTUNG!F3</f>
        <v>Dezember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So</v>
      </c>
      <c r="F8" s="12" t="str">
        <f t="shared" si="0"/>
        <v>Mo</v>
      </c>
      <c r="G8" s="12" t="str">
        <f t="shared" si="0"/>
        <v>Di</v>
      </c>
      <c r="H8" s="12" t="str">
        <f t="shared" si="0"/>
        <v>Mi</v>
      </c>
      <c r="I8" s="12" t="str">
        <f t="shared" si="0"/>
        <v>Do</v>
      </c>
      <c r="J8" s="12" t="str">
        <f t="shared" si="0"/>
        <v>Fr</v>
      </c>
      <c r="K8" s="12" t="str">
        <f t="shared" si="0"/>
        <v>Sa</v>
      </c>
      <c r="L8" s="12" t="str">
        <f t="shared" si="0"/>
        <v>So</v>
      </c>
      <c r="M8" s="12" t="str">
        <f t="shared" si="0"/>
        <v>Mo</v>
      </c>
      <c r="N8" s="12" t="str">
        <f t="shared" si="0"/>
        <v>Di</v>
      </c>
      <c r="O8" s="12" t="str">
        <f t="shared" si="0"/>
        <v>Mi</v>
      </c>
      <c r="P8" s="12" t="str">
        <f t="shared" si="0"/>
        <v>Do</v>
      </c>
      <c r="Q8" s="12" t="str">
        <f t="shared" si="0"/>
        <v>Fr</v>
      </c>
      <c r="R8" s="12" t="str">
        <f t="shared" si="0"/>
        <v>Sa</v>
      </c>
      <c r="S8" s="12" t="str">
        <f t="shared" si="0"/>
        <v>So</v>
      </c>
      <c r="T8" s="12" t="str">
        <f t="shared" si="0"/>
        <v>Mo</v>
      </c>
      <c r="U8" s="12" t="str">
        <f t="shared" si="0"/>
        <v>Di</v>
      </c>
      <c r="V8" s="12" t="str">
        <f t="shared" si="0"/>
        <v>Mi</v>
      </c>
      <c r="W8" s="12" t="str">
        <f t="shared" si="0"/>
        <v>Do</v>
      </c>
      <c r="X8" s="12" t="str">
        <f t="shared" si="0"/>
        <v>Fr</v>
      </c>
      <c r="Y8" s="12" t="str">
        <f t="shared" si="0"/>
        <v>Sa</v>
      </c>
      <c r="Z8" s="12" t="str">
        <f t="shared" si="0"/>
        <v>So</v>
      </c>
      <c r="AA8" s="12" t="str">
        <f t="shared" si="0"/>
        <v>Mo</v>
      </c>
      <c r="AB8" s="12" t="str">
        <f t="shared" si="0"/>
        <v>Di</v>
      </c>
      <c r="AC8" s="12" t="str">
        <f t="shared" si="0"/>
        <v>Mi</v>
      </c>
      <c r="AD8" s="12" t="str">
        <f t="shared" si="0"/>
        <v>Do</v>
      </c>
      <c r="AE8" s="12" t="str">
        <f t="shared" si="0"/>
        <v>Fr</v>
      </c>
      <c r="AF8" s="12" t="str">
        <f t="shared" si="0"/>
        <v>Sa</v>
      </c>
      <c r="AG8" s="12" t="str">
        <f t="shared" si="0"/>
        <v>So</v>
      </c>
      <c r="AH8" s="12" t="str">
        <f t="shared" si="0"/>
        <v>Mo</v>
      </c>
      <c r="AI8" s="12" t="str">
        <f t="shared" si="0"/>
        <v>Di</v>
      </c>
    </row>
    <row r="9" spans="1:35" ht="27.75">
      <c r="A9" s="52"/>
      <c r="B9" s="37"/>
      <c r="C9" s="55"/>
      <c r="D9" s="50"/>
      <c r="E9" s="13">
        <f>DATE(ACHTUNG!$F$3,12,1)</f>
        <v>45627</v>
      </c>
      <c r="F9" s="14">
        <f aca="true" t="shared" si="1" ref="F9:AI9">E9+1</f>
        <v>45628</v>
      </c>
      <c r="G9" s="14">
        <f t="shared" si="1"/>
        <v>45629</v>
      </c>
      <c r="H9" s="14">
        <f t="shared" si="1"/>
        <v>45630</v>
      </c>
      <c r="I9" s="14">
        <f t="shared" si="1"/>
        <v>45631</v>
      </c>
      <c r="J9" s="14">
        <f t="shared" si="1"/>
        <v>45632</v>
      </c>
      <c r="K9" s="14">
        <f t="shared" si="1"/>
        <v>45633</v>
      </c>
      <c r="L9" s="14">
        <f t="shared" si="1"/>
        <v>45634</v>
      </c>
      <c r="M9" s="14">
        <f t="shared" si="1"/>
        <v>45635</v>
      </c>
      <c r="N9" s="14">
        <f t="shared" si="1"/>
        <v>45636</v>
      </c>
      <c r="O9" s="14">
        <f t="shared" si="1"/>
        <v>45637</v>
      </c>
      <c r="P9" s="14">
        <f t="shared" si="1"/>
        <v>45638</v>
      </c>
      <c r="Q9" s="14">
        <f t="shared" si="1"/>
        <v>45639</v>
      </c>
      <c r="R9" s="14">
        <f t="shared" si="1"/>
        <v>45640</v>
      </c>
      <c r="S9" s="14">
        <f t="shared" si="1"/>
        <v>45641</v>
      </c>
      <c r="T9" s="14">
        <f t="shared" si="1"/>
        <v>45642</v>
      </c>
      <c r="U9" s="14">
        <f t="shared" si="1"/>
        <v>45643</v>
      </c>
      <c r="V9" s="14">
        <f t="shared" si="1"/>
        <v>45644</v>
      </c>
      <c r="W9" s="14">
        <f t="shared" si="1"/>
        <v>45645</v>
      </c>
      <c r="X9" s="14">
        <f t="shared" si="1"/>
        <v>45646</v>
      </c>
      <c r="Y9" s="14">
        <f t="shared" si="1"/>
        <v>45647</v>
      </c>
      <c r="Z9" s="14">
        <f t="shared" si="1"/>
        <v>45648</v>
      </c>
      <c r="AA9" s="14">
        <f t="shared" si="1"/>
        <v>45649</v>
      </c>
      <c r="AB9" s="14">
        <f t="shared" si="1"/>
        <v>45650</v>
      </c>
      <c r="AC9" s="14">
        <f t="shared" si="1"/>
        <v>45651</v>
      </c>
      <c r="AD9" s="14">
        <f t="shared" si="1"/>
        <v>45652</v>
      </c>
      <c r="AE9" s="14">
        <f t="shared" si="1"/>
        <v>45653</v>
      </c>
      <c r="AF9" s="14">
        <f t="shared" si="1"/>
        <v>45654</v>
      </c>
      <c r="AG9" s="14">
        <f t="shared" si="1"/>
        <v>45655</v>
      </c>
      <c r="AH9" s="14">
        <f t="shared" si="1"/>
        <v>45656</v>
      </c>
      <c r="AI9" s="14">
        <f t="shared" si="1"/>
        <v>45657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"Jänner "&amp;ACHTUNG!F3</f>
        <v>Jänner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3" t="s">
        <v>24</v>
      </c>
      <c r="D8" s="50" t="s">
        <v>21</v>
      </c>
      <c r="E8" s="11" t="str">
        <f>TEXT(E9,"TTT")</f>
        <v>Mo</v>
      </c>
      <c r="F8" s="12" t="str">
        <f aca="true" t="shared" si="0" ref="F8:AI8">TEXT(F9,"TTT")</f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 t="str">
        <f t="shared" si="0"/>
        <v>Mi</v>
      </c>
    </row>
    <row r="9" spans="1:35" ht="27.75">
      <c r="A9" s="52"/>
      <c r="B9" s="37"/>
      <c r="C9" s="53"/>
      <c r="D9" s="50"/>
      <c r="E9" s="13">
        <f>DATE(ACHTUNG!$F$3,1,1)</f>
        <v>45292</v>
      </c>
      <c r="F9" s="14">
        <f>E9+1</f>
        <v>45293</v>
      </c>
      <c r="G9" s="14">
        <f aca="true" t="shared" si="1" ref="G9:AI9">F9+1</f>
        <v>45294</v>
      </c>
      <c r="H9" s="14">
        <f t="shared" si="1"/>
        <v>45295</v>
      </c>
      <c r="I9" s="14">
        <f t="shared" si="1"/>
        <v>45296</v>
      </c>
      <c r="J9" s="14">
        <f t="shared" si="1"/>
        <v>45297</v>
      </c>
      <c r="K9" s="14">
        <f t="shared" si="1"/>
        <v>45298</v>
      </c>
      <c r="L9" s="14">
        <f t="shared" si="1"/>
        <v>45299</v>
      </c>
      <c r="M9" s="14">
        <f t="shared" si="1"/>
        <v>45300</v>
      </c>
      <c r="N9" s="14">
        <f t="shared" si="1"/>
        <v>45301</v>
      </c>
      <c r="O9" s="14">
        <f t="shared" si="1"/>
        <v>45302</v>
      </c>
      <c r="P9" s="14">
        <f t="shared" si="1"/>
        <v>45303</v>
      </c>
      <c r="Q9" s="14">
        <f t="shared" si="1"/>
        <v>45304</v>
      </c>
      <c r="R9" s="14">
        <f t="shared" si="1"/>
        <v>45305</v>
      </c>
      <c r="S9" s="14">
        <f t="shared" si="1"/>
        <v>45306</v>
      </c>
      <c r="T9" s="14">
        <f t="shared" si="1"/>
        <v>45307</v>
      </c>
      <c r="U9" s="14">
        <f t="shared" si="1"/>
        <v>45308</v>
      </c>
      <c r="V9" s="14">
        <f t="shared" si="1"/>
        <v>45309</v>
      </c>
      <c r="W9" s="14">
        <f t="shared" si="1"/>
        <v>45310</v>
      </c>
      <c r="X9" s="14">
        <f t="shared" si="1"/>
        <v>45311</v>
      </c>
      <c r="Y9" s="14">
        <f t="shared" si="1"/>
        <v>45312</v>
      </c>
      <c r="Z9" s="14">
        <f t="shared" si="1"/>
        <v>45313</v>
      </c>
      <c r="AA9" s="14">
        <f t="shared" si="1"/>
        <v>45314</v>
      </c>
      <c r="AB9" s="14">
        <f t="shared" si="1"/>
        <v>45315</v>
      </c>
      <c r="AC9" s="14">
        <f t="shared" si="1"/>
        <v>45316</v>
      </c>
      <c r="AD9" s="14">
        <f t="shared" si="1"/>
        <v>45317</v>
      </c>
      <c r="AE9" s="14">
        <f t="shared" si="1"/>
        <v>45318</v>
      </c>
      <c r="AF9" s="14">
        <f t="shared" si="1"/>
        <v>45319</v>
      </c>
      <c r="AG9" s="14">
        <f t="shared" si="1"/>
        <v>45320</v>
      </c>
      <c r="AH9" s="14">
        <f t="shared" si="1"/>
        <v>45321</v>
      </c>
      <c r="AI9" s="14">
        <f t="shared" si="1"/>
        <v>45322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5">
        <f>IF(ACHTUNG!B3&gt;0,ACHTUNG!B3,"")</f>
      </c>
      <c r="B11" s="45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5">
        <f>IF(ACHTUNG!B4&gt;0,ACHTUNG!B4,"")</f>
      </c>
      <c r="B12" s="45">
        <f>IF(ACHTUNG!C4&gt;0,ACHTUNG!C4,"")</f>
      </c>
      <c r="C12" s="47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5">
        <f>IF(ACHTUNG!B5&gt;0,ACHTUNG!B5,"")</f>
      </c>
      <c r="B13" s="45">
        <f>IF(ACHTUNG!C5&gt;0,ACHTUNG!C5,"")</f>
      </c>
      <c r="C13" s="47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5">
        <f>IF(ACHTUNG!B6&gt;0,ACHTUNG!B6,"")</f>
      </c>
      <c r="B14" s="45">
        <f>IF(ACHTUNG!C6&gt;0,ACHTUNG!C6,"")</f>
      </c>
      <c r="C14" s="47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5">
        <f>IF(ACHTUNG!B7&gt;0,ACHTUNG!B7,"")</f>
      </c>
      <c r="B15" s="45">
        <f>IF(ACHTUNG!C7&gt;0,ACHTUNG!C7,"")</f>
      </c>
      <c r="C15" s="47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5">
        <f>IF(ACHTUNG!B8&gt;0,ACHTUNG!B8,"")</f>
      </c>
      <c r="B16" s="45">
        <f>IF(ACHTUNG!C8&gt;0,ACHTUNG!C8,"")</f>
      </c>
      <c r="C16" s="47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5">
        <f>IF(ACHTUNG!B9&gt;0,ACHTUNG!B9,"")</f>
      </c>
      <c r="B17" s="45">
        <f>IF(ACHTUNG!C9&gt;0,ACHTUNG!C9,"")</f>
      </c>
      <c r="C17" s="47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5">
        <f>IF(ACHTUNG!B10&gt;0,ACHTUNG!B10,"")</f>
      </c>
      <c r="B18" s="45">
        <f>IF(ACHTUNG!C10&gt;0,ACHTUNG!C10,"")</f>
      </c>
      <c r="C18" s="47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5">
        <f>IF(ACHTUNG!B11&gt;0,ACHTUNG!B11,"")</f>
      </c>
      <c r="B19" s="45">
        <f>IF(ACHTUNG!C11&gt;0,ACHTUNG!C11,"")</f>
      </c>
      <c r="C19" s="47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5">
        <f>IF(ACHTUNG!B12&gt;0,ACHTUNG!B12,"")</f>
      </c>
      <c r="B20" s="45">
        <f>IF(ACHTUNG!C12&gt;0,ACHTUNG!C12,"")</f>
      </c>
      <c r="C20" s="47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5">
        <f>IF(ACHTUNG!B13&gt;0,ACHTUNG!B13,"")</f>
      </c>
      <c r="B21" s="45">
        <f>IF(ACHTUNG!C13&gt;0,ACHTUNG!C13,"")</f>
      </c>
      <c r="C21" s="47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5">
        <f>IF(ACHTUNG!B14&gt;0,ACHTUNG!B14,"")</f>
      </c>
      <c r="B22" s="45">
        <f>IF(ACHTUNG!C14&gt;0,ACHTUNG!C14,"")</f>
      </c>
      <c r="C22" s="47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5">
        <f>IF(ACHTUNG!B15&gt;0,ACHTUNG!B15,"")</f>
      </c>
      <c r="B23" s="45">
        <f>IF(ACHTUNG!C15&gt;0,ACHTUNG!C15,"")</f>
      </c>
      <c r="C23" s="47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5">
        <f>IF(ACHTUNG!B16&gt;0,ACHTUNG!B16,"")</f>
      </c>
      <c r="B24" s="45">
        <f>IF(ACHTUNG!C16&gt;0,ACHTUNG!C16,"")</f>
      </c>
      <c r="C24" s="47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5">
        <f>IF(ACHTUNG!B17&gt;0,ACHTUNG!B17,"")</f>
      </c>
      <c r="B25" s="45">
        <f>IF(ACHTUNG!C17&gt;0,ACHTUNG!C17,"")</f>
      </c>
      <c r="C25" s="47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5">
        <f>IF(ACHTUNG!B18&gt;0,ACHTUNG!B18,"")</f>
      </c>
      <c r="B26" s="45">
        <f>IF(ACHTUNG!C18&gt;0,ACHTUNG!C18,"")</f>
      </c>
      <c r="C26" s="47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5">
        <f>IF(ACHTUNG!B19&gt;0,ACHTUNG!B19,"")</f>
      </c>
      <c r="B27" s="45">
        <f>IF(ACHTUNG!C19&gt;0,ACHTUNG!C19,"")</f>
      </c>
      <c r="C27" s="47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>
        <f>ACHTUNG!F3</f>
        <v>2024</v>
      </c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5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"Februar "&amp;ACHTUNG!F3</f>
        <v>Februar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>TEXT(E9,"TTT")</f>
        <v>Do</v>
      </c>
      <c r="F8" s="12" t="str">
        <f aca="true" t="shared" si="0" ref="F8:AG8">TEXT(F9,"TTT")</f>
        <v>Fr</v>
      </c>
      <c r="G8" s="12" t="str">
        <f t="shared" si="0"/>
        <v>Sa</v>
      </c>
      <c r="H8" s="12" t="str">
        <f t="shared" si="0"/>
        <v>So</v>
      </c>
      <c r="I8" s="12" t="str">
        <f t="shared" si="0"/>
        <v>Mo</v>
      </c>
      <c r="J8" s="12" t="str">
        <f t="shared" si="0"/>
        <v>Di</v>
      </c>
      <c r="K8" s="12" t="str">
        <f t="shared" si="0"/>
        <v>Mi</v>
      </c>
      <c r="L8" s="12" t="str">
        <f t="shared" si="0"/>
        <v>Do</v>
      </c>
      <c r="M8" s="12" t="str">
        <f t="shared" si="0"/>
        <v>Fr</v>
      </c>
      <c r="N8" s="12" t="str">
        <f t="shared" si="0"/>
        <v>Sa</v>
      </c>
      <c r="O8" s="12" t="str">
        <f t="shared" si="0"/>
        <v>So</v>
      </c>
      <c r="P8" s="12" t="str">
        <f t="shared" si="0"/>
        <v>Mo</v>
      </c>
      <c r="Q8" s="12" t="str">
        <f t="shared" si="0"/>
        <v>Di</v>
      </c>
      <c r="R8" s="12" t="str">
        <f t="shared" si="0"/>
        <v>Mi</v>
      </c>
      <c r="S8" s="12" t="str">
        <f t="shared" si="0"/>
        <v>Do</v>
      </c>
      <c r="T8" s="12" t="str">
        <f t="shared" si="0"/>
        <v>Fr</v>
      </c>
      <c r="U8" s="12" t="str">
        <f t="shared" si="0"/>
        <v>Sa</v>
      </c>
      <c r="V8" s="12" t="str">
        <f t="shared" si="0"/>
        <v>So</v>
      </c>
      <c r="W8" s="12" t="str">
        <f t="shared" si="0"/>
        <v>Mo</v>
      </c>
      <c r="X8" s="12" t="str">
        <f t="shared" si="0"/>
        <v>Di</v>
      </c>
      <c r="Y8" s="12" t="str">
        <f t="shared" si="0"/>
        <v>Mi</v>
      </c>
      <c r="Z8" s="12" t="str">
        <f t="shared" si="0"/>
        <v>Do</v>
      </c>
      <c r="AA8" s="12" t="str">
        <f t="shared" si="0"/>
        <v>Fr</v>
      </c>
      <c r="AB8" s="12" t="str">
        <f t="shared" si="0"/>
        <v>Sa</v>
      </c>
      <c r="AC8" s="12" t="str">
        <f t="shared" si="0"/>
        <v>So</v>
      </c>
      <c r="AD8" s="12" t="str">
        <f t="shared" si="0"/>
        <v>Mo</v>
      </c>
      <c r="AE8" s="12" t="str">
        <f t="shared" si="0"/>
        <v>Di</v>
      </c>
      <c r="AF8" s="12" t="str">
        <f t="shared" si="0"/>
        <v>Mi</v>
      </c>
      <c r="AG8" s="12" t="str">
        <f t="shared" si="0"/>
        <v>Do</v>
      </c>
      <c r="AH8" s="12"/>
      <c r="AI8" s="12"/>
    </row>
    <row r="9" spans="1:35" ht="27.75">
      <c r="A9" s="52"/>
      <c r="B9" s="37"/>
      <c r="C9" s="55"/>
      <c r="D9" s="50"/>
      <c r="E9" s="13">
        <f>DATE(ACHTUNG!$F$3,2,1)</f>
        <v>45323</v>
      </c>
      <c r="F9" s="14">
        <f>E9+1</f>
        <v>45324</v>
      </c>
      <c r="G9" s="14">
        <f aca="true" t="shared" si="1" ref="G9:AF9">F9+1</f>
        <v>45325</v>
      </c>
      <c r="H9" s="14">
        <f t="shared" si="1"/>
        <v>45326</v>
      </c>
      <c r="I9" s="14">
        <f t="shared" si="1"/>
        <v>45327</v>
      </c>
      <c r="J9" s="14">
        <f t="shared" si="1"/>
        <v>45328</v>
      </c>
      <c r="K9" s="14">
        <f t="shared" si="1"/>
        <v>45329</v>
      </c>
      <c r="L9" s="14">
        <f t="shared" si="1"/>
        <v>45330</v>
      </c>
      <c r="M9" s="14">
        <f t="shared" si="1"/>
        <v>45331</v>
      </c>
      <c r="N9" s="14">
        <f t="shared" si="1"/>
        <v>45332</v>
      </c>
      <c r="O9" s="14">
        <f t="shared" si="1"/>
        <v>45333</v>
      </c>
      <c r="P9" s="14">
        <f t="shared" si="1"/>
        <v>45334</v>
      </c>
      <c r="Q9" s="14">
        <f t="shared" si="1"/>
        <v>45335</v>
      </c>
      <c r="R9" s="14">
        <f t="shared" si="1"/>
        <v>45336</v>
      </c>
      <c r="S9" s="14">
        <f t="shared" si="1"/>
        <v>45337</v>
      </c>
      <c r="T9" s="14">
        <f t="shared" si="1"/>
        <v>45338</v>
      </c>
      <c r="U9" s="14">
        <f t="shared" si="1"/>
        <v>45339</v>
      </c>
      <c r="V9" s="14">
        <f t="shared" si="1"/>
        <v>45340</v>
      </c>
      <c r="W9" s="14">
        <f t="shared" si="1"/>
        <v>45341</v>
      </c>
      <c r="X9" s="14">
        <f t="shared" si="1"/>
        <v>45342</v>
      </c>
      <c r="Y9" s="14">
        <f t="shared" si="1"/>
        <v>45343</v>
      </c>
      <c r="Z9" s="14">
        <f t="shared" si="1"/>
        <v>45344</v>
      </c>
      <c r="AA9" s="14">
        <f t="shared" si="1"/>
        <v>45345</v>
      </c>
      <c r="AB9" s="14">
        <f t="shared" si="1"/>
        <v>45346</v>
      </c>
      <c r="AC9" s="14">
        <f t="shared" si="1"/>
        <v>45347</v>
      </c>
      <c r="AD9" s="14">
        <f t="shared" si="1"/>
        <v>45348</v>
      </c>
      <c r="AE9" s="14">
        <f t="shared" si="1"/>
        <v>45349</v>
      </c>
      <c r="AF9" s="14">
        <f t="shared" si="1"/>
        <v>45350</v>
      </c>
      <c r="AG9" s="14">
        <f>IF(DAY(DATE(ACHTUNG!$F$3,2,DAY(AF9)+1))=1," ",DATE(ACHTUNG!$F$3,2,DAY(AF9)+1))</f>
        <v>45351</v>
      </c>
      <c r="AH9" s="14"/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>
        <f>ACHTUNG!F3</f>
        <v>2024</v>
      </c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"März "&amp;ACHTUNG!F3</f>
        <v>März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Fr</v>
      </c>
      <c r="F8" s="12" t="str">
        <f t="shared" si="0"/>
        <v>Sa</v>
      </c>
      <c r="G8" s="12" t="str">
        <f t="shared" si="0"/>
        <v>So</v>
      </c>
      <c r="H8" s="12" t="str">
        <f t="shared" si="0"/>
        <v>Mo</v>
      </c>
      <c r="I8" s="12" t="str">
        <f t="shared" si="0"/>
        <v>Di</v>
      </c>
      <c r="J8" s="12" t="str">
        <f t="shared" si="0"/>
        <v>Mi</v>
      </c>
      <c r="K8" s="12" t="str">
        <f t="shared" si="0"/>
        <v>Do</v>
      </c>
      <c r="L8" s="12" t="str">
        <f t="shared" si="0"/>
        <v>Fr</v>
      </c>
      <c r="M8" s="12" t="str">
        <f t="shared" si="0"/>
        <v>Sa</v>
      </c>
      <c r="N8" s="12" t="str">
        <f t="shared" si="0"/>
        <v>So</v>
      </c>
      <c r="O8" s="12" t="str">
        <f t="shared" si="0"/>
        <v>Mo</v>
      </c>
      <c r="P8" s="12" t="str">
        <f t="shared" si="0"/>
        <v>Di</v>
      </c>
      <c r="Q8" s="12" t="str">
        <f t="shared" si="0"/>
        <v>Mi</v>
      </c>
      <c r="R8" s="12" t="str">
        <f t="shared" si="0"/>
        <v>Do</v>
      </c>
      <c r="S8" s="12" t="str">
        <f t="shared" si="0"/>
        <v>Fr</v>
      </c>
      <c r="T8" s="12" t="str">
        <f t="shared" si="0"/>
        <v>Sa</v>
      </c>
      <c r="U8" s="12" t="str">
        <f t="shared" si="0"/>
        <v>So</v>
      </c>
      <c r="V8" s="12" t="str">
        <f t="shared" si="0"/>
        <v>Mo</v>
      </c>
      <c r="W8" s="12" t="str">
        <f t="shared" si="0"/>
        <v>Di</v>
      </c>
      <c r="X8" s="12" t="str">
        <f t="shared" si="0"/>
        <v>Mi</v>
      </c>
      <c r="Y8" s="12" t="str">
        <f t="shared" si="0"/>
        <v>Do</v>
      </c>
      <c r="Z8" s="12" t="str">
        <f t="shared" si="0"/>
        <v>Fr</v>
      </c>
      <c r="AA8" s="12" t="str">
        <f t="shared" si="0"/>
        <v>Sa</v>
      </c>
      <c r="AB8" s="12" t="str">
        <f t="shared" si="0"/>
        <v>So</v>
      </c>
      <c r="AC8" s="12" t="str">
        <f t="shared" si="0"/>
        <v>Mo</v>
      </c>
      <c r="AD8" s="12" t="str">
        <f t="shared" si="0"/>
        <v>Di</v>
      </c>
      <c r="AE8" s="12" t="str">
        <f t="shared" si="0"/>
        <v>Mi</v>
      </c>
      <c r="AF8" s="12" t="str">
        <f t="shared" si="0"/>
        <v>Do</v>
      </c>
      <c r="AG8" s="12" t="str">
        <f t="shared" si="0"/>
        <v>Fr</v>
      </c>
      <c r="AH8" s="12" t="str">
        <f t="shared" si="0"/>
        <v>Sa</v>
      </c>
      <c r="AI8" s="12" t="str">
        <f t="shared" si="0"/>
        <v>So</v>
      </c>
    </row>
    <row r="9" spans="1:35" ht="27.75">
      <c r="A9" s="52"/>
      <c r="B9" s="37"/>
      <c r="C9" s="55"/>
      <c r="D9" s="50"/>
      <c r="E9" s="13">
        <f>DATE(ACHTUNG!$F$3,3,1)</f>
        <v>45352</v>
      </c>
      <c r="F9" s="14">
        <f aca="true" t="shared" si="1" ref="F9:AI9">E9+1</f>
        <v>45353</v>
      </c>
      <c r="G9" s="14">
        <f t="shared" si="1"/>
        <v>45354</v>
      </c>
      <c r="H9" s="14">
        <f t="shared" si="1"/>
        <v>45355</v>
      </c>
      <c r="I9" s="14">
        <f t="shared" si="1"/>
        <v>45356</v>
      </c>
      <c r="J9" s="14">
        <f t="shared" si="1"/>
        <v>45357</v>
      </c>
      <c r="K9" s="14">
        <f t="shared" si="1"/>
        <v>45358</v>
      </c>
      <c r="L9" s="14">
        <f t="shared" si="1"/>
        <v>45359</v>
      </c>
      <c r="M9" s="14">
        <f t="shared" si="1"/>
        <v>45360</v>
      </c>
      <c r="N9" s="14">
        <f t="shared" si="1"/>
        <v>45361</v>
      </c>
      <c r="O9" s="14">
        <f t="shared" si="1"/>
        <v>45362</v>
      </c>
      <c r="P9" s="14">
        <f t="shared" si="1"/>
        <v>45363</v>
      </c>
      <c r="Q9" s="14">
        <f t="shared" si="1"/>
        <v>45364</v>
      </c>
      <c r="R9" s="14">
        <f t="shared" si="1"/>
        <v>45365</v>
      </c>
      <c r="S9" s="14">
        <f t="shared" si="1"/>
        <v>45366</v>
      </c>
      <c r="T9" s="14">
        <f t="shared" si="1"/>
        <v>45367</v>
      </c>
      <c r="U9" s="14">
        <f t="shared" si="1"/>
        <v>45368</v>
      </c>
      <c r="V9" s="14">
        <f t="shared" si="1"/>
        <v>45369</v>
      </c>
      <c r="W9" s="14">
        <f t="shared" si="1"/>
        <v>45370</v>
      </c>
      <c r="X9" s="14">
        <f t="shared" si="1"/>
        <v>45371</v>
      </c>
      <c r="Y9" s="14">
        <f t="shared" si="1"/>
        <v>45372</v>
      </c>
      <c r="Z9" s="14">
        <f t="shared" si="1"/>
        <v>45373</v>
      </c>
      <c r="AA9" s="14">
        <f t="shared" si="1"/>
        <v>45374</v>
      </c>
      <c r="AB9" s="14">
        <f t="shared" si="1"/>
        <v>45375</v>
      </c>
      <c r="AC9" s="14">
        <f t="shared" si="1"/>
        <v>45376</v>
      </c>
      <c r="AD9" s="14">
        <f t="shared" si="1"/>
        <v>45377</v>
      </c>
      <c r="AE9" s="14">
        <f t="shared" si="1"/>
        <v>45378</v>
      </c>
      <c r="AF9" s="14">
        <f t="shared" si="1"/>
        <v>45379</v>
      </c>
      <c r="AG9" s="14">
        <f t="shared" si="1"/>
        <v>45380</v>
      </c>
      <c r="AH9" s="14">
        <f t="shared" si="1"/>
        <v>45381</v>
      </c>
      <c r="AI9" s="14">
        <f t="shared" si="1"/>
        <v>45382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"April "&amp;ACHTUNG!F3</f>
        <v>April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Mo</v>
      </c>
      <c r="F8" s="12" t="str">
        <f t="shared" si="0"/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/>
    </row>
    <row r="9" spans="1:35" ht="27.75">
      <c r="A9" s="52"/>
      <c r="B9" s="37"/>
      <c r="C9" s="55"/>
      <c r="D9" s="50"/>
      <c r="E9" s="13">
        <f>DATE(ACHTUNG!$F$3,4,1)</f>
        <v>45383</v>
      </c>
      <c r="F9" s="14">
        <f aca="true" t="shared" si="1" ref="F9:AH9">E9+1</f>
        <v>45384</v>
      </c>
      <c r="G9" s="14">
        <f t="shared" si="1"/>
        <v>45385</v>
      </c>
      <c r="H9" s="14">
        <f t="shared" si="1"/>
        <v>45386</v>
      </c>
      <c r="I9" s="14">
        <f t="shared" si="1"/>
        <v>45387</v>
      </c>
      <c r="J9" s="14">
        <f t="shared" si="1"/>
        <v>45388</v>
      </c>
      <c r="K9" s="14">
        <f t="shared" si="1"/>
        <v>45389</v>
      </c>
      <c r="L9" s="14">
        <f t="shared" si="1"/>
        <v>45390</v>
      </c>
      <c r="M9" s="14">
        <f t="shared" si="1"/>
        <v>45391</v>
      </c>
      <c r="N9" s="14">
        <f t="shared" si="1"/>
        <v>45392</v>
      </c>
      <c r="O9" s="14">
        <f t="shared" si="1"/>
        <v>45393</v>
      </c>
      <c r="P9" s="14">
        <f t="shared" si="1"/>
        <v>45394</v>
      </c>
      <c r="Q9" s="14">
        <f t="shared" si="1"/>
        <v>45395</v>
      </c>
      <c r="R9" s="14">
        <f t="shared" si="1"/>
        <v>45396</v>
      </c>
      <c r="S9" s="14">
        <f t="shared" si="1"/>
        <v>45397</v>
      </c>
      <c r="T9" s="14">
        <f t="shared" si="1"/>
        <v>45398</v>
      </c>
      <c r="U9" s="14">
        <f t="shared" si="1"/>
        <v>45399</v>
      </c>
      <c r="V9" s="14">
        <f t="shared" si="1"/>
        <v>45400</v>
      </c>
      <c r="W9" s="14">
        <f t="shared" si="1"/>
        <v>45401</v>
      </c>
      <c r="X9" s="14">
        <f t="shared" si="1"/>
        <v>45402</v>
      </c>
      <c r="Y9" s="14">
        <f t="shared" si="1"/>
        <v>45403</v>
      </c>
      <c r="Z9" s="14">
        <f t="shared" si="1"/>
        <v>45404</v>
      </c>
      <c r="AA9" s="14">
        <f t="shared" si="1"/>
        <v>45405</v>
      </c>
      <c r="AB9" s="14">
        <f t="shared" si="1"/>
        <v>45406</v>
      </c>
      <c r="AC9" s="14">
        <f t="shared" si="1"/>
        <v>45407</v>
      </c>
      <c r="AD9" s="14">
        <f t="shared" si="1"/>
        <v>45408</v>
      </c>
      <c r="AE9" s="14">
        <f t="shared" si="1"/>
        <v>45409</v>
      </c>
      <c r="AF9" s="14">
        <f t="shared" si="1"/>
        <v>45410</v>
      </c>
      <c r="AG9" s="14">
        <f t="shared" si="1"/>
        <v>45411</v>
      </c>
      <c r="AH9" s="14">
        <f t="shared" si="1"/>
        <v>45412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"Mai "&amp;ACHTUNG!F3</f>
        <v>Mai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Mi</v>
      </c>
      <c r="F8" s="12" t="str">
        <f t="shared" si="0"/>
        <v>Do</v>
      </c>
      <c r="G8" s="12" t="str">
        <f t="shared" si="0"/>
        <v>Fr</v>
      </c>
      <c r="H8" s="12" t="str">
        <f t="shared" si="0"/>
        <v>Sa</v>
      </c>
      <c r="I8" s="12" t="str">
        <f t="shared" si="0"/>
        <v>So</v>
      </c>
      <c r="J8" s="12" t="str">
        <f t="shared" si="0"/>
        <v>Mo</v>
      </c>
      <c r="K8" s="12" t="str">
        <f t="shared" si="0"/>
        <v>Di</v>
      </c>
      <c r="L8" s="12" t="str">
        <f t="shared" si="0"/>
        <v>Mi</v>
      </c>
      <c r="M8" s="12" t="str">
        <f t="shared" si="0"/>
        <v>Do</v>
      </c>
      <c r="N8" s="12" t="str">
        <f t="shared" si="0"/>
        <v>Fr</v>
      </c>
      <c r="O8" s="12" t="str">
        <f t="shared" si="0"/>
        <v>Sa</v>
      </c>
      <c r="P8" s="12" t="str">
        <f t="shared" si="0"/>
        <v>So</v>
      </c>
      <c r="Q8" s="12" t="str">
        <f t="shared" si="0"/>
        <v>Mo</v>
      </c>
      <c r="R8" s="12" t="str">
        <f t="shared" si="0"/>
        <v>Di</v>
      </c>
      <c r="S8" s="12" t="str">
        <f t="shared" si="0"/>
        <v>Mi</v>
      </c>
      <c r="T8" s="12" t="str">
        <f t="shared" si="0"/>
        <v>Do</v>
      </c>
      <c r="U8" s="12" t="str">
        <f t="shared" si="0"/>
        <v>Fr</v>
      </c>
      <c r="V8" s="12" t="str">
        <f t="shared" si="0"/>
        <v>Sa</v>
      </c>
      <c r="W8" s="12" t="str">
        <f t="shared" si="0"/>
        <v>So</v>
      </c>
      <c r="X8" s="12" t="str">
        <f t="shared" si="0"/>
        <v>Mo</v>
      </c>
      <c r="Y8" s="12" t="str">
        <f t="shared" si="0"/>
        <v>Di</v>
      </c>
      <c r="Z8" s="12" t="str">
        <f t="shared" si="0"/>
        <v>Mi</v>
      </c>
      <c r="AA8" s="12" t="str">
        <f t="shared" si="0"/>
        <v>Do</v>
      </c>
      <c r="AB8" s="12" t="str">
        <f t="shared" si="0"/>
        <v>Fr</v>
      </c>
      <c r="AC8" s="12" t="str">
        <f t="shared" si="0"/>
        <v>Sa</v>
      </c>
      <c r="AD8" s="12" t="str">
        <f t="shared" si="0"/>
        <v>So</v>
      </c>
      <c r="AE8" s="12" t="str">
        <f t="shared" si="0"/>
        <v>Mo</v>
      </c>
      <c r="AF8" s="12" t="str">
        <f t="shared" si="0"/>
        <v>Di</v>
      </c>
      <c r="AG8" s="12" t="str">
        <f t="shared" si="0"/>
        <v>Mi</v>
      </c>
      <c r="AH8" s="12" t="str">
        <f t="shared" si="0"/>
        <v>Do</v>
      </c>
      <c r="AI8" s="12" t="str">
        <f t="shared" si="0"/>
        <v>Fr</v>
      </c>
    </row>
    <row r="9" spans="1:35" ht="27.75">
      <c r="A9" s="52"/>
      <c r="B9" s="37"/>
      <c r="C9" s="55"/>
      <c r="D9" s="50"/>
      <c r="E9" s="13">
        <f>DATE(ACHTUNG!$F$3,5,1)</f>
        <v>45413</v>
      </c>
      <c r="F9" s="14">
        <f aca="true" t="shared" si="1" ref="F9:AI9">E9+1</f>
        <v>45414</v>
      </c>
      <c r="G9" s="14">
        <f t="shared" si="1"/>
        <v>45415</v>
      </c>
      <c r="H9" s="14">
        <f t="shared" si="1"/>
        <v>45416</v>
      </c>
      <c r="I9" s="14">
        <f t="shared" si="1"/>
        <v>45417</v>
      </c>
      <c r="J9" s="14">
        <f t="shared" si="1"/>
        <v>45418</v>
      </c>
      <c r="K9" s="14">
        <f t="shared" si="1"/>
        <v>45419</v>
      </c>
      <c r="L9" s="14">
        <f t="shared" si="1"/>
        <v>45420</v>
      </c>
      <c r="M9" s="14">
        <f t="shared" si="1"/>
        <v>45421</v>
      </c>
      <c r="N9" s="14">
        <f t="shared" si="1"/>
        <v>45422</v>
      </c>
      <c r="O9" s="14">
        <f t="shared" si="1"/>
        <v>45423</v>
      </c>
      <c r="P9" s="14">
        <f t="shared" si="1"/>
        <v>45424</v>
      </c>
      <c r="Q9" s="14">
        <f t="shared" si="1"/>
        <v>45425</v>
      </c>
      <c r="R9" s="14">
        <f t="shared" si="1"/>
        <v>45426</v>
      </c>
      <c r="S9" s="14">
        <f t="shared" si="1"/>
        <v>45427</v>
      </c>
      <c r="T9" s="14">
        <f t="shared" si="1"/>
        <v>45428</v>
      </c>
      <c r="U9" s="14">
        <f t="shared" si="1"/>
        <v>45429</v>
      </c>
      <c r="V9" s="14">
        <f t="shared" si="1"/>
        <v>45430</v>
      </c>
      <c r="W9" s="14">
        <f t="shared" si="1"/>
        <v>45431</v>
      </c>
      <c r="X9" s="14">
        <f t="shared" si="1"/>
        <v>45432</v>
      </c>
      <c r="Y9" s="14">
        <f t="shared" si="1"/>
        <v>45433</v>
      </c>
      <c r="Z9" s="14">
        <f t="shared" si="1"/>
        <v>45434</v>
      </c>
      <c r="AA9" s="14">
        <f t="shared" si="1"/>
        <v>45435</v>
      </c>
      <c r="AB9" s="14">
        <f t="shared" si="1"/>
        <v>45436</v>
      </c>
      <c r="AC9" s="14">
        <f t="shared" si="1"/>
        <v>45437</v>
      </c>
      <c r="AD9" s="14">
        <f t="shared" si="1"/>
        <v>45438</v>
      </c>
      <c r="AE9" s="14">
        <f t="shared" si="1"/>
        <v>45439</v>
      </c>
      <c r="AF9" s="14">
        <f t="shared" si="1"/>
        <v>45440</v>
      </c>
      <c r="AG9" s="14">
        <f t="shared" si="1"/>
        <v>45441</v>
      </c>
      <c r="AH9" s="14">
        <f t="shared" si="1"/>
        <v>45442</v>
      </c>
      <c r="AI9" s="14">
        <f t="shared" si="1"/>
        <v>45443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7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2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"Juni "&amp;ACHTUNG!F3</f>
        <v>Juni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H8">TEXT(E9,"TTT")</f>
        <v>Sa</v>
      </c>
      <c r="F8" s="12" t="str">
        <f t="shared" si="0"/>
        <v>So</v>
      </c>
      <c r="G8" s="12" t="str">
        <f t="shared" si="0"/>
        <v>Mo</v>
      </c>
      <c r="H8" s="12" t="str">
        <f t="shared" si="0"/>
        <v>Di</v>
      </c>
      <c r="I8" s="12" t="str">
        <f t="shared" si="0"/>
        <v>Mi</v>
      </c>
      <c r="J8" s="12" t="str">
        <f t="shared" si="0"/>
        <v>Do</v>
      </c>
      <c r="K8" s="12" t="str">
        <f t="shared" si="0"/>
        <v>Fr</v>
      </c>
      <c r="L8" s="12" t="str">
        <f t="shared" si="0"/>
        <v>Sa</v>
      </c>
      <c r="M8" s="12" t="str">
        <f t="shared" si="0"/>
        <v>So</v>
      </c>
      <c r="N8" s="12" t="str">
        <f t="shared" si="0"/>
        <v>Mo</v>
      </c>
      <c r="O8" s="12" t="str">
        <f t="shared" si="0"/>
        <v>Di</v>
      </c>
      <c r="P8" s="12" t="str">
        <f t="shared" si="0"/>
        <v>Mi</v>
      </c>
      <c r="Q8" s="12" t="str">
        <f t="shared" si="0"/>
        <v>Do</v>
      </c>
      <c r="R8" s="12" t="str">
        <f t="shared" si="0"/>
        <v>Fr</v>
      </c>
      <c r="S8" s="12" t="str">
        <f t="shared" si="0"/>
        <v>Sa</v>
      </c>
      <c r="T8" s="12" t="str">
        <f t="shared" si="0"/>
        <v>So</v>
      </c>
      <c r="U8" s="12" t="str">
        <f t="shared" si="0"/>
        <v>Mo</v>
      </c>
      <c r="V8" s="12" t="str">
        <f t="shared" si="0"/>
        <v>Di</v>
      </c>
      <c r="W8" s="12" t="str">
        <f t="shared" si="0"/>
        <v>Mi</v>
      </c>
      <c r="X8" s="12" t="str">
        <f t="shared" si="0"/>
        <v>Do</v>
      </c>
      <c r="Y8" s="12" t="str">
        <f t="shared" si="0"/>
        <v>Fr</v>
      </c>
      <c r="Z8" s="12" t="str">
        <f t="shared" si="0"/>
        <v>Sa</v>
      </c>
      <c r="AA8" s="12" t="str">
        <f t="shared" si="0"/>
        <v>So</v>
      </c>
      <c r="AB8" s="12" t="str">
        <f t="shared" si="0"/>
        <v>Mo</v>
      </c>
      <c r="AC8" s="12" t="str">
        <f t="shared" si="0"/>
        <v>Di</v>
      </c>
      <c r="AD8" s="12" t="str">
        <f t="shared" si="0"/>
        <v>Mi</v>
      </c>
      <c r="AE8" s="12" t="str">
        <f t="shared" si="0"/>
        <v>Do</v>
      </c>
      <c r="AF8" s="12" t="str">
        <f t="shared" si="0"/>
        <v>Fr</v>
      </c>
      <c r="AG8" s="12" t="str">
        <f t="shared" si="0"/>
        <v>Sa</v>
      </c>
      <c r="AH8" s="12" t="str">
        <f t="shared" si="0"/>
        <v>So</v>
      </c>
      <c r="AI8" s="12"/>
    </row>
    <row r="9" spans="1:35" ht="27.75">
      <c r="A9" s="52"/>
      <c r="B9" s="37"/>
      <c r="C9" s="55"/>
      <c r="D9" s="50"/>
      <c r="E9" s="13">
        <f>DATE(ACHTUNG!$F$3,6,1)</f>
        <v>45444</v>
      </c>
      <c r="F9" s="14">
        <f aca="true" t="shared" si="1" ref="F9:AH9">E9+1</f>
        <v>45445</v>
      </c>
      <c r="G9" s="14">
        <f t="shared" si="1"/>
        <v>45446</v>
      </c>
      <c r="H9" s="14">
        <f t="shared" si="1"/>
        <v>45447</v>
      </c>
      <c r="I9" s="14">
        <f t="shared" si="1"/>
        <v>45448</v>
      </c>
      <c r="J9" s="14">
        <f t="shared" si="1"/>
        <v>45449</v>
      </c>
      <c r="K9" s="14">
        <f t="shared" si="1"/>
        <v>45450</v>
      </c>
      <c r="L9" s="14">
        <f t="shared" si="1"/>
        <v>45451</v>
      </c>
      <c r="M9" s="14">
        <f t="shared" si="1"/>
        <v>45452</v>
      </c>
      <c r="N9" s="14">
        <f t="shared" si="1"/>
        <v>45453</v>
      </c>
      <c r="O9" s="14">
        <f t="shared" si="1"/>
        <v>45454</v>
      </c>
      <c r="P9" s="14">
        <f t="shared" si="1"/>
        <v>45455</v>
      </c>
      <c r="Q9" s="14">
        <f t="shared" si="1"/>
        <v>45456</v>
      </c>
      <c r="R9" s="14">
        <f t="shared" si="1"/>
        <v>45457</v>
      </c>
      <c r="S9" s="14">
        <f t="shared" si="1"/>
        <v>45458</v>
      </c>
      <c r="T9" s="14">
        <f t="shared" si="1"/>
        <v>45459</v>
      </c>
      <c r="U9" s="14">
        <f t="shared" si="1"/>
        <v>45460</v>
      </c>
      <c r="V9" s="14">
        <f t="shared" si="1"/>
        <v>45461</v>
      </c>
      <c r="W9" s="14">
        <f t="shared" si="1"/>
        <v>45462</v>
      </c>
      <c r="X9" s="14">
        <f t="shared" si="1"/>
        <v>45463</v>
      </c>
      <c r="Y9" s="14">
        <f t="shared" si="1"/>
        <v>45464</v>
      </c>
      <c r="Z9" s="14">
        <f t="shared" si="1"/>
        <v>45465</v>
      </c>
      <c r="AA9" s="14">
        <f t="shared" si="1"/>
        <v>45466</v>
      </c>
      <c r="AB9" s="14">
        <f t="shared" si="1"/>
        <v>45467</v>
      </c>
      <c r="AC9" s="14">
        <f t="shared" si="1"/>
        <v>45468</v>
      </c>
      <c r="AD9" s="14">
        <f t="shared" si="1"/>
        <v>45469</v>
      </c>
      <c r="AE9" s="14">
        <f t="shared" si="1"/>
        <v>45470</v>
      </c>
      <c r="AF9" s="14">
        <f t="shared" si="1"/>
        <v>45471</v>
      </c>
      <c r="AG9" s="14">
        <f t="shared" si="1"/>
        <v>45472</v>
      </c>
      <c r="AH9" s="14">
        <f t="shared" si="1"/>
        <v>45473</v>
      </c>
      <c r="AI9" s="14"/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"Juli "&amp;ACHTUNG!F3</f>
        <v>Juli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Mo</v>
      </c>
      <c r="F8" s="12" t="str">
        <f t="shared" si="0"/>
        <v>Di</v>
      </c>
      <c r="G8" s="12" t="str">
        <f t="shared" si="0"/>
        <v>Mi</v>
      </c>
      <c r="H8" s="12" t="str">
        <f t="shared" si="0"/>
        <v>Do</v>
      </c>
      <c r="I8" s="12" t="str">
        <f t="shared" si="0"/>
        <v>Fr</v>
      </c>
      <c r="J8" s="12" t="str">
        <f t="shared" si="0"/>
        <v>Sa</v>
      </c>
      <c r="K8" s="12" t="str">
        <f t="shared" si="0"/>
        <v>So</v>
      </c>
      <c r="L8" s="12" t="str">
        <f t="shared" si="0"/>
        <v>Mo</v>
      </c>
      <c r="M8" s="12" t="str">
        <f t="shared" si="0"/>
        <v>Di</v>
      </c>
      <c r="N8" s="12" t="str">
        <f t="shared" si="0"/>
        <v>Mi</v>
      </c>
      <c r="O8" s="12" t="str">
        <f t="shared" si="0"/>
        <v>Do</v>
      </c>
      <c r="P8" s="12" t="str">
        <f t="shared" si="0"/>
        <v>Fr</v>
      </c>
      <c r="Q8" s="12" t="str">
        <f t="shared" si="0"/>
        <v>Sa</v>
      </c>
      <c r="R8" s="12" t="str">
        <f t="shared" si="0"/>
        <v>So</v>
      </c>
      <c r="S8" s="12" t="str">
        <f t="shared" si="0"/>
        <v>Mo</v>
      </c>
      <c r="T8" s="12" t="str">
        <f t="shared" si="0"/>
        <v>Di</v>
      </c>
      <c r="U8" s="12" t="str">
        <f t="shared" si="0"/>
        <v>Mi</v>
      </c>
      <c r="V8" s="12" t="str">
        <f t="shared" si="0"/>
        <v>Do</v>
      </c>
      <c r="W8" s="12" t="str">
        <f t="shared" si="0"/>
        <v>Fr</v>
      </c>
      <c r="X8" s="12" t="str">
        <f t="shared" si="0"/>
        <v>Sa</v>
      </c>
      <c r="Y8" s="12" t="str">
        <f t="shared" si="0"/>
        <v>So</v>
      </c>
      <c r="Z8" s="12" t="str">
        <f t="shared" si="0"/>
        <v>Mo</v>
      </c>
      <c r="AA8" s="12" t="str">
        <f t="shared" si="0"/>
        <v>Di</v>
      </c>
      <c r="AB8" s="12" t="str">
        <f t="shared" si="0"/>
        <v>Mi</v>
      </c>
      <c r="AC8" s="12" t="str">
        <f t="shared" si="0"/>
        <v>Do</v>
      </c>
      <c r="AD8" s="12" t="str">
        <f t="shared" si="0"/>
        <v>Fr</v>
      </c>
      <c r="AE8" s="12" t="str">
        <f t="shared" si="0"/>
        <v>Sa</v>
      </c>
      <c r="AF8" s="12" t="str">
        <f t="shared" si="0"/>
        <v>So</v>
      </c>
      <c r="AG8" s="12" t="str">
        <f t="shared" si="0"/>
        <v>Mo</v>
      </c>
      <c r="AH8" s="12" t="str">
        <f t="shared" si="0"/>
        <v>Di</v>
      </c>
      <c r="AI8" s="12" t="str">
        <f t="shared" si="0"/>
        <v>Mi</v>
      </c>
    </row>
    <row r="9" spans="1:35" ht="27.75">
      <c r="A9" s="52"/>
      <c r="B9" s="37"/>
      <c r="C9" s="55"/>
      <c r="D9" s="50"/>
      <c r="E9" s="13">
        <f>DATE(ACHTUNG!$F$3,7,1)</f>
        <v>45474</v>
      </c>
      <c r="F9" s="14">
        <f aca="true" t="shared" si="1" ref="F9:AI9">E9+1</f>
        <v>45475</v>
      </c>
      <c r="G9" s="14">
        <f t="shared" si="1"/>
        <v>45476</v>
      </c>
      <c r="H9" s="14">
        <f t="shared" si="1"/>
        <v>45477</v>
      </c>
      <c r="I9" s="14">
        <f t="shared" si="1"/>
        <v>45478</v>
      </c>
      <c r="J9" s="14">
        <f t="shared" si="1"/>
        <v>45479</v>
      </c>
      <c r="K9" s="14">
        <f t="shared" si="1"/>
        <v>45480</v>
      </c>
      <c r="L9" s="14">
        <f t="shared" si="1"/>
        <v>45481</v>
      </c>
      <c r="M9" s="14">
        <f t="shared" si="1"/>
        <v>45482</v>
      </c>
      <c r="N9" s="14">
        <f t="shared" si="1"/>
        <v>45483</v>
      </c>
      <c r="O9" s="14">
        <f t="shared" si="1"/>
        <v>45484</v>
      </c>
      <c r="P9" s="14">
        <f t="shared" si="1"/>
        <v>45485</v>
      </c>
      <c r="Q9" s="14">
        <f t="shared" si="1"/>
        <v>45486</v>
      </c>
      <c r="R9" s="14">
        <f t="shared" si="1"/>
        <v>45487</v>
      </c>
      <c r="S9" s="14">
        <f t="shared" si="1"/>
        <v>45488</v>
      </c>
      <c r="T9" s="14">
        <f t="shared" si="1"/>
        <v>45489</v>
      </c>
      <c r="U9" s="14">
        <f t="shared" si="1"/>
        <v>45490</v>
      </c>
      <c r="V9" s="14">
        <f t="shared" si="1"/>
        <v>45491</v>
      </c>
      <c r="W9" s="14">
        <f t="shared" si="1"/>
        <v>45492</v>
      </c>
      <c r="X9" s="14">
        <f t="shared" si="1"/>
        <v>45493</v>
      </c>
      <c r="Y9" s="14">
        <f t="shared" si="1"/>
        <v>45494</v>
      </c>
      <c r="Z9" s="14">
        <f t="shared" si="1"/>
        <v>45495</v>
      </c>
      <c r="AA9" s="14">
        <f t="shared" si="1"/>
        <v>45496</v>
      </c>
      <c r="AB9" s="14">
        <f t="shared" si="1"/>
        <v>45497</v>
      </c>
      <c r="AC9" s="14">
        <f t="shared" si="1"/>
        <v>45498</v>
      </c>
      <c r="AD9" s="14">
        <f t="shared" si="1"/>
        <v>45499</v>
      </c>
      <c r="AE9" s="14">
        <f t="shared" si="1"/>
        <v>45500</v>
      </c>
      <c r="AF9" s="14">
        <f t="shared" si="1"/>
        <v>45501</v>
      </c>
      <c r="AG9" s="14">
        <f t="shared" si="1"/>
        <v>45502</v>
      </c>
      <c r="AH9" s="14">
        <f t="shared" si="1"/>
        <v>45503</v>
      </c>
      <c r="AI9" s="14">
        <f t="shared" si="1"/>
        <v>45504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8"/>
  <sheetViews>
    <sheetView zoomScale="125" zoomScaleNormal="125" zoomScalePageLayoutView="0" workbookViewId="0" topLeftCell="A1">
      <selection activeCell="D11" sqref="D11"/>
    </sheetView>
  </sheetViews>
  <sheetFormatPr defaultColWidth="8.7109375" defaultRowHeight="12.75"/>
  <cols>
    <col min="1" max="2" width="15.421875" style="6" customWidth="1"/>
    <col min="3" max="3" width="8.140625" style="6" customWidth="1"/>
    <col min="4" max="35" width="4.00390625" style="6" customWidth="1"/>
    <col min="36" max="16384" width="8.7109375" style="6" customWidth="1"/>
  </cols>
  <sheetData>
    <row r="1" ht="10.5" customHeight="1"/>
    <row r="2" s="7" customFormat="1" ht="18">
      <c r="A2" s="7" t="str">
        <f>ACHTUNG!G3</f>
        <v>Kindergruppe XXX</v>
      </c>
    </row>
    <row r="3" s="38" customFormat="1" ht="15" customHeight="1">
      <c r="A3" s="39" t="s">
        <v>18</v>
      </c>
    </row>
    <row r="4" spans="1:4" ht="24.75">
      <c r="A4" s="8" t="s">
        <v>2</v>
      </c>
      <c r="B4" s="8"/>
      <c r="C4" s="8"/>
      <c r="D4" s="8"/>
    </row>
    <row r="5" ht="23.25" customHeight="1"/>
    <row r="6" spans="1:4" ht="27.75">
      <c r="A6" s="9" t="str">
        <f>"August "&amp;ACHTUNG!F3</f>
        <v>August 2024</v>
      </c>
      <c r="B6" s="9"/>
      <c r="C6" s="9"/>
      <c r="D6" s="9"/>
    </row>
    <row r="7" spans="5:35" ht="7.5" customHeight="1"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25.5" customHeight="1">
      <c r="A8" s="52"/>
      <c r="B8" s="37"/>
      <c r="C8" s="55" t="s">
        <v>24</v>
      </c>
      <c r="D8" s="50" t="s">
        <v>21</v>
      </c>
      <c r="E8" s="11" t="str">
        <f aca="true" t="shared" si="0" ref="E8:AI8">TEXT(E9,"TTT")</f>
        <v>Do</v>
      </c>
      <c r="F8" s="12" t="str">
        <f t="shared" si="0"/>
        <v>Fr</v>
      </c>
      <c r="G8" s="12" t="str">
        <f t="shared" si="0"/>
        <v>Sa</v>
      </c>
      <c r="H8" s="12" t="str">
        <f t="shared" si="0"/>
        <v>So</v>
      </c>
      <c r="I8" s="12" t="str">
        <f t="shared" si="0"/>
        <v>Mo</v>
      </c>
      <c r="J8" s="12" t="str">
        <f t="shared" si="0"/>
        <v>Di</v>
      </c>
      <c r="K8" s="12" t="str">
        <f t="shared" si="0"/>
        <v>Mi</v>
      </c>
      <c r="L8" s="12" t="str">
        <f t="shared" si="0"/>
        <v>Do</v>
      </c>
      <c r="M8" s="12" t="str">
        <f t="shared" si="0"/>
        <v>Fr</v>
      </c>
      <c r="N8" s="12" t="str">
        <f t="shared" si="0"/>
        <v>Sa</v>
      </c>
      <c r="O8" s="12" t="str">
        <f t="shared" si="0"/>
        <v>So</v>
      </c>
      <c r="P8" s="12" t="str">
        <f t="shared" si="0"/>
        <v>Mo</v>
      </c>
      <c r="Q8" s="12" t="str">
        <f t="shared" si="0"/>
        <v>Di</v>
      </c>
      <c r="R8" s="12" t="str">
        <f t="shared" si="0"/>
        <v>Mi</v>
      </c>
      <c r="S8" s="12" t="str">
        <f t="shared" si="0"/>
        <v>Do</v>
      </c>
      <c r="T8" s="12" t="str">
        <f t="shared" si="0"/>
        <v>Fr</v>
      </c>
      <c r="U8" s="12" t="str">
        <f t="shared" si="0"/>
        <v>Sa</v>
      </c>
      <c r="V8" s="12" t="str">
        <f t="shared" si="0"/>
        <v>So</v>
      </c>
      <c r="W8" s="12" t="str">
        <f t="shared" si="0"/>
        <v>Mo</v>
      </c>
      <c r="X8" s="12" t="str">
        <f t="shared" si="0"/>
        <v>Di</v>
      </c>
      <c r="Y8" s="12" t="str">
        <f t="shared" si="0"/>
        <v>Mi</v>
      </c>
      <c r="Z8" s="12" t="str">
        <f t="shared" si="0"/>
        <v>Do</v>
      </c>
      <c r="AA8" s="12" t="str">
        <f t="shared" si="0"/>
        <v>Fr</v>
      </c>
      <c r="AB8" s="12" t="str">
        <f t="shared" si="0"/>
        <v>Sa</v>
      </c>
      <c r="AC8" s="12" t="str">
        <f t="shared" si="0"/>
        <v>So</v>
      </c>
      <c r="AD8" s="12" t="str">
        <f t="shared" si="0"/>
        <v>Mo</v>
      </c>
      <c r="AE8" s="12" t="str">
        <f t="shared" si="0"/>
        <v>Di</v>
      </c>
      <c r="AF8" s="12" t="str">
        <f t="shared" si="0"/>
        <v>Mi</v>
      </c>
      <c r="AG8" s="12" t="str">
        <f t="shared" si="0"/>
        <v>Do</v>
      </c>
      <c r="AH8" s="12" t="str">
        <f t="shared" si="0"/>
        <v>Fr</v>
      </c>
      <c r="AI8" s="12" t="str">
        <f t="shared" si="0"/>
        <v>Sa</v>
      </c>
    </row>
    <row r="9" spans="1:35" ht="27.75">
      <c r="A9" s="52"/>
      <c r="B9" s="37"/>
      <c r="C9" s="55"/>
      <c r="D9" s="50"/>
      <c r="E9" s="13">
        <f>DATE(ACHTUNG!$F$3,8,1)</f>
        <v>45505</v>
      </c>
      <c r="F9" s="14">
        <f aca="true" t="shared" si="1" ref="F9:AI9">E9+1</f>
        <v>45506</v>
      </c>
      <c r="G9" s="14">
        <f t="shared" si="1"/>
        <v>45507</v>
      </c>
      <c r="H9" s="14">
        <f t="shared" si="1"/>
        <v>45508</v>
      </c>
      <c r="I9" s="14">
        <f t="shared" si="1"/>
        <v>45509</v>
      </c>
      <c r="J9" s="14">
        <f t="shared" si="1"/>
        <v>45510</v>
      </c>
      <c r="K9" s="14">
        <f t="shared" si="1"/>
        <v>45511</v>
      </c>
      <c r="L9" s="14">
        <f t="shared" si="1"/>
        <v>45512</v>
      </c>
      <c r="M9" s="14">
        <f t="shared" si="1"/>
        <v>45513</v>
      </c>
      <c r="N9" s="14">
        <f t="shared" si="1"/>
        <v>45514</v>
      </c>
      <c r="O9" s="14">
        <f t="shared" si="1"/>
        <v>45515</v>
      </c>
      <c r="P9" s="14">
        <f t="shared" si="1"/>
        <v>45516</v>
      </c>
      <c r="Q9" s="14">
        <f t="shared" si="1"/>
        <v>45517</v>
      </c>
      <c r="R9" s="14">
        <f t="shared" si="1"/>
        <v>45518</v>
      </c>
      <c r="S9" s="14">
        <f t="shared" si="1"/>
        <v>45519</v>
      </c>
      <c r="T9" s="14">
        <f t="shared" si="1"/>
        <v>45520</v>
      </c>
      <c r="U9" s="14">
        <f t="shared" si="1"/>
        <v>45521</v>
      </c>
      <c r="V9" s="14">
        <f t="shared" si="1"/>
        <v>45522</v>
      </c>
      <c r="W9" s="14">
        <f t="shared" si="1"/>
        <v>45523</v>
      </c>
      <c r="X9" s="14">
        <f t="shared" si="1"/>
        <v>45524</v>
      </c>
      <c r="Y9" s="14">
        <f t="shared" si="1"/>
        <v>45525</v>
      </c>
      <c r="Z9" s="14">
        <f t="shared" si="1"/>
        <v>45526</v>
      </c>
      <c r="AA9" s="14">
        <f t="shared" si="1"/>
        <v>45527</v>
      </c>
      <c r="AB9" s="14">
        <f t="shared" si="1"/>
        <v>45528</v>
      </c>
      <c r="AC9" s="14">
        <f t="shared" si="1"/>
        <v>45529</v>
      </c>
      <c r="AD9" s="14">
        <f t="shared" si="1"/>
        <v>45530</v>
      </c>
      <c r="AE9" s="14">
        <f t="shared" si="1"/>
        <v>45531</v>
      </c>
      <c r="AF9" s="14">
        <f t="shared" si="1"/>
        <v>45532</v>
      </c>
      <c r="AG9" s="14">
        <f t="shared" si="1"/>
        <v>45533</v>
      </c>
      <c r="AH9" s="14">
        <f t="shared" si="1"/>
        <v>45534</v>
      </c>
      <c r="AI9" s="14">
        <f t="shared" si="1"/>
        <v>45535</v>
      </c>
    </row>
    <row r="10" spans="1:35" ht="19.5" customHeight="1">
      <c r="A10" s="6" t="s">
        <v>19</v>
      </c>
      <c r="B10" s="6" t="s">
        <v>20</v>
      </c>
      <c r="C10" s="54"/>
      <c r="D10" s="5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6.5" customHeight="1">
      <c r="A11" s="41">
        <f>IF(ACHTUNG!B3&gt;0,ACHTUNG!B3,"")</f>
      </c>
      <c r="B11" s="41">
        <f>IF(ACHTUNG!C3&gt;0,ACHTUNG!C3,"")</f>
      </c>
      <c r="C11" s="48" t="str">
        <f>IF(ACHTUNG!D3&gt;0,ACHTUNG!D3,"")</f>
        <v>TT.MM.JJ</v>
      </c>
      <c r="D11" s="43" t="str">
        <f>CONCATENATE(ACHTUNG!E3)</f>
        <v>GT</v>
      </c>
      <c r="E11" s="4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6.5" customHeight="1">
      <c r="A12" s="41">
        <f>IF(ACHTUNG!B4&gt;0,ACHTUNG!B4,"")</f>
      </c>
      <c r="B12" s="41">
        <f>IF(ACHTUNG!C4&gt;0,ACHTUNG!C4,"")</f>
      </c>
      <c r="C12" s="48">
        <f>IF(ACHTUNG!D4&gt;0,ACHTUNG!D4,"")</f>
      </c>
      <c r="D12" s="43">
        <f>CONCATENATE(ACHTUNG!E4)</f>
      </c>
      <c r="E12" s="4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6.5" customHeight="1">
      <c r="A13" s="41">
        <f>IF(ACHTUNG!B5&gt;0,ACHTUNG!B5,"")</f>
      </c>
      <c r="B13" s="41">
        <f>IF(ACHTUNG!C5&gt;0,ACHTUNG!C5,"")</f>
      </c>
      <c r="C13" s="48">
        <f>IF(ACHTUNG!D5&gt;0,ACHTUNG!D5,"")</f>
      </c>
      <c r="D13" s="43">
        <f>CONCATENATE(ACHTUNG!E5)</f>
      </c>
      <c r="E13" s="40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6.5" customHeight="1">
      <c r="A14" s="41">
        <f>IF(ACHTUNG!B6&gt;0,ACHTUNG!B6,"")</f>
      </c>
      <c r="B14" s="41">
        <f>IF(ACHTUNG!C6&gt;0,ACHTUNG!C6,"")</f>
      </c>
      <c r="C14" s="48">
        <f>IF(ACHTUNG!D6&gt;0,ACHTUNG!D6,"")</f>
      </c>
      <c r="D14" s="43">
        <f>CONCATENATE(ACHTUNG!E6)</f>
      </c>
      <c r="E14" s="4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6.5" customHeight="1">
      <c r="A15" s="41">
        <f>IF(ACHTUNG!B7&gt;0,ACHTUNG!B7,"")</f>
      </c>
      <c r="B15" s="41">
        <f>IF(ACHTUNG!C7&gt;0,ACHTUNG!C7,"")</f>
      </c>
      <c r="C15" s="48">
        <f>IF(ACHTUNG!D7&gt;0,ACHTUNG!D7,"")</f>
      </c>
      <c r="D15" s="43">
        <f>CONCATENATE(ACHTUNG!E7)</f>
      </c>
      <c r="E15" s="40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6.5" customHeight="1">
      <c r="A16" s="41">
        <f>IF(ACHTUNG!B8&gt;0,ACHTUNG!B8,"")</f>
      </c>
      <c r="B16" s="41">
        <f>IF(ACHTUNG!C8&gt;0,ACHTUNG!C8,"")</f>
      </c>
      <c r="C16" s="48">
        <f>IF(ACHTUNG!D8&gt;0,ACHTUNG!D8,"")</f>
      </c>
      <c r="D16" s="43">
        <f>CONCATENATE(ACHTUNG!E8)</f>
      </c>
      <c r="E16" s="40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6.5" customHeight="1">
      <c r="A17" s="41">
        <f>IF(ACHTUNG!B9&gt;0,ACHTUNG!B9,"")</f>
      </c>
      <c r="B17" s="41">
        <f>IF(ACHTUNG!C9&gt;0,ACHTUNG!C9,"")</f>
      </c>
      <c r="C17" s="48">
        <f>IF(ACHTUNG!D9&gt;0,ACHTUNG!D9,"")</f>
      </c>
      <c r="D17" s="43">
        <f>CONCATENATE(ACHTUNG!E9)</f>
      </c>
      <c r="E17" s="4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16.5" customHeight="1">
      <c r="A18" s="41">
        <f>IF(ACHTUNG!B10&gt;0,ACHTUNG!B10,"")</f>
      </c>
      <c r="B18" s="41">
        <f>IF(ACHTUNG!C10&gt;0,ACHTUNG!C10,"")</f>
      </c>
      <c r="C18" s="48">
        <f>IF(ACHTUNG!D10&gt;0,ACHTUNG!D10,"")</f>
      </c>
      <c r="D18" s="43">
        <f>CONCATENATE(ACHTUNG!E10)</f>
      </c>
      <c r="E18" s="4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6.5" customHeight="1">
      <c r="A19" s="41">
        <f>IF(ACHTUNG!B11&gt;0,ACHTUNG!B11,"")</f>
      </c>
      <c r="B19" s="41">
        <f>IF(ACHTUNG!C11&gt;0,ACHTUNG!C11,"")</f>
      </c>
      <c r="C19" s="48">
        <f>IF(ACHTUNG!D11&gt;0,ACHTUNG!D11,"")</f>
      </c>
      <c r="D19" s="43">
        <f>CONCATENATE(ACHTUNG!E11)</f>
      </c>
      <c r="E19" s="4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16.5" customHeight="1">
      <c r="A20" s="41">
        <f>IF(ACHTUNG!B12&gt;0,ACHTUNG!B12,"")</f>
      </c>
      <c r="B20" s="41">
        <f>IF(ACHTUNG!C12&gt;0,ACHTUNG!C12,"")</f>
      </c>
      <c r="C20" s="48">
        <f>IF(ACHTUNG!D12&gt;0,ACHTUNG!D12,"")</f>
      </c>
      <c r="D20" s="43">
        <f>CONCATENATE(ACHTUNG!E12)</f>
      </c>
      <c r="E20" s="4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6.5" customHeight="1">
      <c r="A21" s="41">
        <f>IF(ACHTUNG!B13&gt;0,ACHTUNG!B13,"")</f>
      </c>
      <c r="B21" s="41">
        <f>IF(ACHTUNG!C13&gt;0,ACHTUNG!C13,"")</f>
      </c>
      <c r="C21" s="48">
        <f>IF(ACHTUNG!D13&gt;0,ACHTUNG!D13,"")</f>
      </c>
      <c r="D21" s="43">
        <f>CONCATENATE(ACHTUNG!E13)</f>
      </c>
      <c r="E21" s="40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6.5" customHeight="1">
      <c r="A22" s="41">
        <f>IF(ACHTUNG!B14&gt;0,ACHTUNG!B14,"")</f>
      </c>
      <c r="B22" s="41">
        <f>IF(ACHTUNG!C14&gt;0,ACHTUNG!C14,"")</f>
      </c>
      <c r="C22" s="48">
        <f>IF(ACHTUNG!D14&gt;0,ACHTUNG!D14,"")</f>
      </c>
      <c r="D22" s="43">
        <f>CONCATENATE(ACHTUNG!E14)</f>
      </c>
      <c r="E22" s="4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6.5" customHeight="1">
      <c r="A23" s="41">
        <f>IF(ACHTUNG!B15&gt;0,ACHTUNG!B15,"")</f>
      </c>
      <c r="B23" s="41">
        <f>IF(ACHTUNG!C15&gt;0,ACHTUNG!C15,"")</f>
      </c>
      <c r="C23" s="48">
        <f>IF(ACHTUNG!D15&gt;0,ACHTUNG!D15,"")</f>
      </c>
      <c r="D23" s="43">
        <f>CONCATENATE(ACHTUNG!E15)</f>
      </c>
      <c r="E23" s="4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6.5" customHeight="1">
      <c r="A24" s="41">
        <f>IF(ACHTUNG!B16&gt;0,ACHTUNG!B16,"")</f>
      </c>
      <c r="B24" s="41">
        <f>IF(ACHTUNG!C16&gt;0,ACHTUNG!C16,"")</f>
      </c>
      <c r="C24" s="48">
        <f>IF(ACHTUNG!D16&gt;0,ACHTUNG!D16,"")</f>
      </c>
      <c r="D24" s="43">
        <f>CONCATENATE(ACHTUNG!E16)</f>
      </c>
      <c r="E24" s="4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16.5" customHeight="1">
      <c r="A25" s="41">
        <f>IF(ACHTUNG!B17&gt;0,ACHTUNG!B17,"")</f>
      </c>
      <c r="B25" s="41">
        <f>IF(ACHTUNG!C17&gt;0,ACHTUNG!C17,"")</f>
      </c>
      <c r="C25" s="48">
        <f>IF(ACHTUNG!D17&gt;0,ACHTUNG!D17,"")</f>
      </c>
      <c r="D25" s="43">
        <f>CONCATENATE(ACHTUNG!E17)</f>
      </c>
      <c r="E25" s="40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16.5" customHeight="1">
      <c r="A26" s="41">
        <f>IF(ACHTUNG!B18&gt;0,ACHTUNG!B18,"")</f>
      </c>
      <c r="B26" s="41">
        <f>IF(ACHTUNG!C18&gt;0,ACHTUNG!C18,"")</f>
      </c>
      <c r="C26" s="48">
        <f>IF(ACHTUNG!D18&gt;0,ACHTUNG!D18,"")</f>
      </c>
      <c r="D26" s="43">
        <f>CONCATENATE(ACHTUNG!E18)</f>
      </c>
      <c r="E26" s="40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6.5" customHeight="1">
      <c r="A27" s="41">
        <f>IF(ACHTUNG!B19&gt;0,ACHTUNG!B19,"")</f>
      </c>
      <c r="B27" s="41">
        <f>IF(ACHTUNG!C19&gt;0,ACHTUNG!C19,"")</f>
      </c>
      <c r="C27" s="48">
        <f>IF(ACHTUNG!D19&gt;0,ACHTUNG!D19,"")</f>
      </c>
      <c r="D27" s="43">
        <f>CONCATENATE(ACHTUNG!E19)</f>
      </c>
      <c r="E27" s="40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30" spans="5:7" ht="12.75">
      <c r="E30" s="16" t="str">
        <f>ACHTUNG!H3</f>
        <v>ü</v>
      </c>
      <c r="G30" s="6" t="str">
        <f>ACHTUNG!I3</f>
        <v>Anwesend</v>
      </c>
    </row>
    <row r="31" spans="5:7" ht="12.75">
      <c r="E31" s="17" t="str">
        <f>IF(ACHTUNG!H4="","",ACHTUNG!H4)</f>
        <v>–</v>
      </c>
      <c r="G31" s="6" t="str">
        <f>IF(ACHTUNG!I4="","",ACHTUNG!I4)</f>
        <v>Kindergruppe geschlossen</v>
      </c>
    </row>
    <row r="32" spans="5:7" ht="12.75">
      <c r="E32" s="17" t="str">
        <f>IF(ACHTUNG!H5="","",ACHTUNG!H5)</f>
        <v>U</v>
      </c>
      <c r="G32" s="6" t="str">
        <f>IF(ACHTUNG!I5="","",ACHTUNG!I5)</f>
        <v>Urlaub (Kindergruppe geöffnet, Kind ist auf Urlaub)</v>
      </c>
    </row>
    <row r="33" spans="5:7" ht="12.75">
      <c r="E33" s="17" t="str">
        <f>IF(ACHTUNG!H6="","",ACHTUNG!H6)</f>
        <v>K</v>
      </c>
      <c r="G33" s="6" t="str">
        <f>IF(ACHTUNG!I6="","",ACHTUNG!I6)</f>
        <v>Krank</v>
      </c>
    </row>
    <row r="34" spans="5:7" ht="12.75">
      <c r="E34" s="17" t="str">
        <f>IF(ACHTUNG!H7="","",ACHTUNG!H7)</f>
        <v>A</v>
      </c>
      <c r="G34" s="6" t="str">
        <f>IF(ACHTUNG!I7="","",ACHTUNG!I7)</f>
        <v>Unentschuldigte Abwesenheit</v>
      </c>
    </row>
    <row r="35" spans="5:7" ht="12.75">
      <c r="E35" s="17">
        <f>IF(ACHTUNG!H8="","",ACHTUNG!H8)</f>
      </c>
      <c r="G35" s="6">
        <f>IF(ACHTUNG!I8="","",ACHTUNG!I8)</f>
      </c>
    </row>
    <row r="36" spans="5:7" ht="12.75">
      <c r="E36" s="17">
        <f>IF(ACHTUNG!H9="","",ACHTUNG!H9)</f>
      </c>
      <c r="G36" s="6">
        <f>IF(ACHTUNG!I9="","",ACHTUNG!I9)</f>
      </c>
    </row>
    <row r="37" spans="5:7" ht="12.75">
      <c r="E37" s="17">
        <f>IF(ACHTUNG!H10="","",ACHTUNG!H10)</f>
      </c>
      <c r="G37" s="6">
        <f>IF(ACHTUNG!I10="","",ACHTUNG!I10)</f>
      </c>
    </row>
    <row r="38" ht="12.75">
      <c r="E38" s="18"/>
    </row>
  </sheetData>
  <sheetProtection/>
  <mergeCells count="3">
    <mergeCell ref="D8:D10"/>
    <mergeCell ref="A8:A9"/>
    <mergeCell ref="C8:C10"/>
  </mergeCells>
  <conditionalFormatting sqref="E11:AI27">
    <cfRule type="expression" priority="1" dxfId="0" stopIfTrue="1">
      <formula>(WEEKDAY(E$9)=7)</formula>
    </cfRule>
    <cfRule type="expression" priority="2" dxfId="0" stopIfTrue="1">
      <formula>(WEEKDAY(E$9)=1)</formula>
    </cfRule>
  </conditionalFormatting>
  <printOptions/>
  <pageMargins left="0.39000000000000007" right="0.39000000000000007" top="0.39000000000000007" bottom="0" header="0" footer="0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2016-12-21T12:11:02Z</cp:lastPrinted>
  <dcterms:created xsi:type="dcterms:W3CDTF">2003-12-01T15:24:30Z</dcterms:created>
  <dcterms:modified xsi:type="dcterms:W3CDTF">2024-01-08T07:49:20Z</dcterms:modified>
  <cp:category/>
  <cp:version/>
  <cp:contentType/>
  <cp:contentStatus/>
</cp:coreProperties>
</file>